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 activeTab="1"/>
  </bookViews>
  <sheets>
    <sheet name="EMITIDAS" sheetId="1" r:id="rId1"/>
    <sheet name="RECIBIDA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5" i="2"/>
  <c r="F19"/>
  <c r="F15"/>
  <c r="E19"/>
  <c r="E15"/>
  <c r="J11"/>
  <c r="I11"/>
  <c r="F5" i="3" s="1"/>
  <c r="D5"/>
  <c r="C5"/>
  <c r="K6" i="1"/>
  <c r="J6"/>
  <c r="G5" i="3"/>
  <c r="I5" l="1"/>
</calcChain>
</file>

<file path=xl/sharedStrings.xml><?xml version="1.0" encoding="utf-8"?>
<sst xmlns="http://schemas.openxmlformats.org/spreadsheetml/2006/main" count="44" uniqueCount="32">
  <si>
    <t>año 2011</t>
  </si>
  <si>
    <t>fecha</t>
  </si>
  <si>
    <t>concepto</t>
  </si>
  <si>
    <t>empresa</t>
  </si>
  <si>
    <t>b.i.</t>
  </si>
  <si>
    <t>iva</t>
  </si>
  <si>
    <t>total</t>
  </si>
  <si>
    <t>retención</t>
  </si>
  <si>
    <t>retencion</t>
  </si>
  <si>
    <t>fra</t>
  </si>
  <si>
    <t>honorarios curso</t>
  </si>
  <si>
    <t>caatvalencia</t>
  </si>
  <si>
    <t>ipads</t>
  </si>
  <si>
    <t>KTUIN SISTEMAS INFORMATICOS, S.A.</t>
  </si>
  <si>
    <t>ESCRITURAS</t>
  </si>
  <si>
    <t>MANUEL MINGUEZ JIMENEZ</t>
  </si>
  <si>
    <t>OBRAS</t>
  </si>
  <si>
    <t>J.R. ROCA BALLESTER Y HNOS, S.L.</t>
  </si>
  <si>
    <t>MUEBLES</t>
  </si>
  <si>
    <t>ESTANTERIAS ENRIQUE SANCHIS, S.L.</t>
  </si>
  <si>
    <t>AIRE</t>
  </si>
  <si>
    <t>AMBIENTE INGENIERIA S.L.</t>
  </si>
  <si>
    <t>IVA 2T</t>
  </si>
  <si>
    <t>devengo</t>
  </si>
  <si>
    <t>iva devengado</t>
  </si>
  <si>
    <t>base soportada</t>
  </si>
  <si>
    <t>iva soportado</t>
  </si>
  <si>
    <t>registro</t>
  </si>
  <si>
    <t>mac</t>
  </si>
  <si>
    <t>not</t>
  </si>
  <si>
    <t>not cambio acciones</t>
  </si>
  <si>
    <t>total a devolverme de iva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</si>
</sst>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A4" sqref="A4"/>
    </sheetView>
  </sheetViews>
  <sheetFormatPr defaultRowHeight="15"/>
  <sheetData>
    <row r="1" spans="1:11">
      <c r="A1" t="s">
        <v>0</v>
      </c>
    </row>
    <row r="3" spans="1:11">
      <c r="A3" t="s">
        <v>9</v>
      </c>
      <c r="B3" t="s">
        <v>1</v>
      </c>
      <c r="C3" t="s">
        <v>2</v>
      </c>
      <c r="D3" t="s">
        <v>3</v>
      </c>
      <c r="F3" t="s">
        <v>4</v>
      </c>
      <c r="G3" t="s">
        <v>5</v>
      </c>
      <c r="H3" t="s">
        <v>6</v>
      </c>
      <c r="I3" t="s">
        <v>7</v>
      </c>
    </row>
    <row r="4" spans="1:11">
      <c r="A4" s="1">
        <v>40695</v>
      </c>
      <c r="C4" t="s">
        <v>10</v>
      </c>
      <c r="D4" t="s">
        <v>11</v>
      </c>
      <c r="F4">
        <v>3000</v>
      </c>
      <c r="G4">
        <v>540</v>
      </c>
      <c r="H4">
        <v>3540</v>
      </c>
      <c r="I4">
        <v>0</v>
      </c>
    </row>
    <row r="6" spans="1:11">
      <c r="J6">
        <f>SUM(F4:F5)</f>
        <v>3000</v>
      </c>
      <c r="K6">
        <f>SUM(G4:G6)</f>
        <v>540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sqref="A1:L21"/>
    </sheetView>
  </sheetViews>
  <sheetFormatPr defaultRowHeight="15"/>
  <cols>
    <col min="1" max="1" width="10.7109375" bestFit="1" customWidth="1"/>
    <col min="2" max="2" width="9.140625" customWidth="1"/>
    <col min="3" max="3" width="34.85546875" bestFit="1" customWidth="1"/>
  </cols>
  <sheetData>
    <row r="1" spans="1:10">
      <c r="A1" t="s">
        <v>0</v>
      </c>
    </row>
    <row r="3" spans="1:10">
      <c r="A3" t="s">
        <v>1</v>
      </c>
      <c r="B3" t="s">
        <v>2</v>
      </c>
      <c r="C3" t="s">
        <v>3</v>
      </c>
      <c r="E3" t="s">
        <v>4</v>
      </c>
      <c r="F3" t="s">
        <v>5</v>
      </c>
      <c r="G3" t="s">
        <v>6</v>
      </c>
      <c r="H3" t="s">
        <v>8</v>
      </c>
    </row>
    <row r="4" spans="1:10">
      <c r="A4" s="2">
        <v>40639</v>
      </c>
      <c r="B4" t="s">
        <v>14</v>
      </c>
      <c r="C4" t="s">
        <v>15</v>
      </c>
      <c r="E4">
        <v>252.59</v>
      </c>
      <c r="F4">
        <v>45.47</v>
      </c>
      <c r="G4">
        <v>267.38</v>
      </c>
      <c r="H4">
        <v>37.89</v>
      </c>
    </row>
    <row r="5" spans="1:10">
      <c r="A5" s="2">
        <v>40640</v>
      </c>
      <c r="B5" t="s">
        <v>20</v>
      </c>
      <c r="C5" t="s">
        <v>21</v>
      </c>
      <c r="E5">
        <v>1490</v>
      </c>
      <c r="F5">
        <v>268.2</v>
      </c>
      <c r="G5">
        <v>1758.2</v>
      </c>
    </row>
    <row r="6" spans="1:10">
      <c r="A6" s="2">
        <v>40641</v>
      </c>
      <c r="B6" t="s">
        <v>16</v>
      </c>
      <c r="C6" t="s">
        <v>17</v>
      </c>
      <c r="E6">
        <v>1901.45</v>
      </c>
      <c r="F6">
        <v>342.26</v>
      </c>
      <c r="G6">
        <v>2243.71</v>
      </c>
    </row>
    <row r="7" spans="1:10">
      <c r="A7" s="2">
        <v>40644</v>
      </c>
      <c r="B7" t="s">
        <v>18</v>
      </c>
      <c r="C7" t="s">
        <v>19</v>
      </c>
      <c r="E7">
        <v>2523.96</v>
      </c>
      <c r="F7">
        <v>454.31</v>
      </c>
      <c r="G7">
        <v>2978.27</v>
      </c>
    </row>
    <row r="8" spans="1:10">
      <c r="A8" s="2">
        <v>40718</v>
      </c>
      <c r="B8" t="s">
        <v>12</v>
      </c>
      <c r="C8" t="s">
        <v>13</v>
      </c>
      <c r="E8">
        <v>1524.53</v>
      </c>
      <c r="F8">
        <v>274.41000000000003</v>
      </c>
      <c r="G8">
        <v>1798.94</v>
      </c>
    </row>
    <row r="9" spans="1:10">
      <c r="A9" s="2">
        <v>40739</v>
      </c>
      <c r="B9" t="s">
        <v>29</v>
      </c>
      <c r="C9" t="s">
        <v>30</v>
      </c>
      <c r="E9">
        <v>255.7</v>
      </c>
      <c r="F9">
        <v>0</v>
      </c>
      <c r="G9">
        <v>217.67</v>
      </c>
      <c r="H9">
        <v>38.03</v>
      </c>
    </row>
    <row r="10" spans="1:10">
      <c r="A10" s="2">
        <v>40746</v>
      </c>
      <c r="B10" t="s">
        <v>27</v>
      </c>
      <c r="C10" t="s">
        <v>27</v>
      </c>
      <c r="E10">
        <v>29.6</v>
      </c>
      <c r="F10">
        <v>5.33</v>
      </c>
      <c r="G10">
        <v>34.93</v>
      </c>
    </row>
    <row r="11" spans="1:10">
      <c r="A11" s="2">
        <v>40822</v>
      </c>
      <c r="B11" t="s">
        <v>28</v>
      </c>
      <c r="C11" t="s">
        <v>28</v>
      </c>
      <c r="E11">
        <v>916.17</v>
      </c>
      <c r="F11">
        <v>164.91</v>
      </c>
      <c r="G11">
        <v>1081.08</v>
      </c>
      <c r="I11">
        <f>SUM(E4:E12)</f>
        <v>8923.6</v>
      </c>
      <c r="J11">
        <f>SUM(F4:F12)</f>
        <v>1560.22</v>
      </c>
    </row>
    <row r="12" spans="1:10">
      <c r="A12" s="2">
        <v>40866</v>
      </c>
      <c r="B12" t="s">
        <v>27</v>
      </c>
      <c r="C12" t="s">
        <v>27</v>
      </c>
      <c r="E12">
        <v>29.6</v>
      </c>
      <c r="F12">
        <v>5.33</v>
      </c>
      <c r="G12">
        <v>34.93</v>
      </c>
    </row>
    <row r="14" spans="1:10">
      <c r="J14" t="s">
        <v>31</v>
      </c>
    </row>
    <row r="15" spans="1:10">
      <c r="E15">
        <f>SUM(E4:E14)</f>
        <v>8923.6</v>
      </c>
      <c r="F15">
        <f>SUM(F4:F14)</f>
        <v>1560.22</v>
      </c>
      <c r="J15">
        <f>F15-EMITIDAS!K6</f>
        <v>1020.22</v>
      </c>
    </row>
    <row r="17" spans="5:6">
      <c r="E17">
        <v>8861.2999999999993</v>
      </c>
      <c r="F17">
        <v>1549.56</v>
      </c>
    </row>
    <row r="19" spans="5:6">
      <c r="E19">
        <f>E15-E17</f>
        <v>62.300000000001091</v>
      </c>
      <c r="F19">
        <f>F15-F17</f>
        <v>10.660000000000082</v>
      </c>
    </row>
  </sheetData>
  <sortState ref="A4:H12">
    <sortCondition ref="A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5"/>
  <sheetViews>
    <sheetView workbookViewId="0">
      <selection activeCell="G5" sqref="G5"/>
    </sheetView>
  </sheetViews>
  <sheetFormatPr defaultRowHeight="15"/>
  <cols>
    <col min="6" max="6" width="14.5703125" bestFit="1" customWidth="1"/>
    <col min="7" max="7" width="13.140625" bestFit="1" customWidth="1"/>
  </cols>
  <sheetData>
    <row r="4" spans="1:9">
      <c r="C4" t="s">
        <v>23</v>
      </c>
      <c r="D4" t="s">
        <v>24</v>
      </c>
      <c r="F4" t="s">
        <v>25</v>
      </c>
      <c r="G4" t="s">
        <v>26</v>
      </c>
      <c r="I4" t="s">
        <v>6</v>
      </c>
    </row>
    <row r="5" spans="1:9">
      <c r="A5" t="s">
        <v>22</v>
      </c>
      <c r="C5">
        <f>EMITIDAS!J6</f>
        <v>3000</v>
      </c>
      <c r="D5">
        <f>EMITIDAS!K6</f>
        <v>540</v>
      </c>
      <c r="F5">
        <f>RECIBIDAS!I11</f>
        <v>8923.6</v>
      </c>
      <c r="G5">
        <f>RECIBIDAS!J11</f>
        <v>1560.22</v>
      </c>
      <c r="I5">
        <f>D5-G5</f>
        <v>-1020.22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EMITIDAS</vt:lpstr>
      <vt:lpstr>RECIBIDAS</vt:lpstr>
      <vt:lpstr>Sheet3</vt:lpstr>
    </vt:vector>
  </TitlesOfParts>
  <Company>cps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cp:lastPrinted>2012-01-30T17:45:38Z</cp:lastPrinted>
  <dcterms:created xsi:type="dcterms:W3CDTF">2011-07-18T14:45:12Z</dcterms:created>
  <dcterms:modified xsi:type="dcterms:W3CDTF">2012-01-30T17:45:41Z</dcterms:modified>
</cp:coreProperties>
</file>