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1"/>
  <c r="F27"/>
  <c r="K18"/>
  <c r="H18"/>
  <c r="F18"/>
  <c r="L14"/>
  <c r="L15"/>
  <c r="L13"/>
  <c r="H13"/>
  <c r="J21"/>
  <c r="J18"/>
  <c r="G18"/>
  <c r="I18"/>
  <c r="K11" l="1"/>
  <c r="H12"/>
  <c r="H10" l="1"/>
  <c r="H9"/>
  <c r="H8"/>
  <c r="H7"/>
  <c r="H6"/>
  <c r="H5"/>
  <c r="H4"/>
  <c r="L4" s="1"/>
  <c r="L5" l="1"/>
  <c r="L6" s="1"/>
  <c r="L7"/>
  <c r="L8" s="1"/>
  <c r="L9" s="1"/>
  <c r="L10" s="1"/>
  <c r="L11" s="1"/>
  <c r="L12" s="1"/>
</calcChain>
</file>

<file path=xl/sharedStrings.xml><?xml version="1.0" encoding="utf-8"?>
<sst xmlns="http://schemas.openxmlformats.org/spreadsheetml/2006/main" count="23" uniqueCount="19">
  <si>
    <t>trim</t>
  </si>
  <si>
    <t>fecha</t>
  </si>
  <si>
    <t>numfra</t>
  </si>
  <si>
    <t>concepto</t>
  </si>
  <si>
    <t>iva</t>
  </si>
  <si>
    <t>pagado</t>
  </si>
  <si>
    <t>cobrado</t>
  </si>
  <si>
    <t>total</t>
  </si>
  <si>
    <t>saldo</t>
  </si>
  <si>
    <t>notaria</t>
  </si>
  <si>
    <t>retencion</t>
  </si>
  <si>
    <t>registro</t>
  </si>
  <si>
    <t>ipads</t>
  </si>
  <si>
    <t>obras</t>
  </si>
  <si>
    <t>muebles</t>
  </si>
  <si>
    <t>macbook</t>
  </si>
  <si>
    <t>a/a</t>
  </si>
  <si>
    <t>curso cype</t>
  </si>
  <si>
    <t>ayuda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</si>
</sst>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3" fontId="0" fillId="0" borderId="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activeCell="F18" sqref="F18"/>
    </sheetView>
  </sheetViews>
  <sheetFormatPr baseColWidth="10" defaultColWidth="9.140625" defaultRowHeight="15"/>
  <cols>
    <col min="2" max="2" width="10.7109375" bestFit="1" customWidth="1"/>
    <col min="6" max="7" width="11" bestFit="1" customWidth="1"/>
    <col min="8" max="8" width="12" bestFit="1" customWidth="1"/>
    <col min="9" max="12" width="11" bestFit="1" customWidth="1"/>
    <col min="14" max="14" width="9.42578125" bestFit="1" customWidth="1"/>
  </cols>
  <sheetData>
    <row r="2" spans="1:14" ht="15.75" thickBot="1">
      <c r="A2" s="2" t="s">
        <v>0</v>
      </c>
      <c r="B2" s="2" t="s">
        <v>1</v>
      </c>
      <c r="C2" s="2" t="s">
        <v>2</v>
      </c>
      <c r="D2" s="2" t="s">
        <v>3</v>
      </c>
      <c r="E2" s="2"/>
      <c r="F2" s="2" t="s">
        <v>5</v>
      </c>
      <c r="G2" s="2" t="s">
        <v>4</v>
      </c>
      <c r="H2" s="2" t="s">
        <v>7</v>
      </c>
      <c r="I2" s="5" t="s">
        <v>6</v>
      </c>
      <c r="J2" s="2" t="s">
        <v>4</v>
      </c>
      <c r="K2" s="2" t="s">
        <v>7</v>
      </c>
      <c r="L2" s="2" t="s">
        <v>8</v>
      </c>
      <c r="M2" s="2"/>
      <c r="N2" s="2" t="s">
        <v>10</v>
      </c>
    </row>
    <row r="3" spans="1:14" ht="15.75" thickTop="1">
      <c r="I3" s="6"/>
    </row>
    <row r="4" spans="1:14">
      <c r="B4" s="1">
        <v>40739</v>
      </c>
      <c r="C4">
        <v>1031</v>
      </c>
      <c r="D4" t="s">
        <v>9</v>
      </c>
      <c r="F4" s="3">
        <v>255.7</v>
      </c>
      <c r="G4" s="3">
        <v>0</v>
      </c>
      <c r="H4" s="3">
        <f>SUM(F4:G4)</f>
        <v>255.7</v>
      </c>
      <c r="I4" s="7"/>
      <c r="J4" s="3"/>
      <c r="K4" s="3"/>
      <c r="L4" s="3">
        <f>L3-H4+K4</f>
        <v>-255.7</v>
      </c>
      <c r="M4" s="3"/>
      <c r="N4" s="3">
        <v>38.03</v>
      </c>
    </row>
    <row r="5" spans="1:14">
      <c r="B5" s="1">
        <v>40746</v>
      </c>
      <c r="D5" t="s">
        <v>11</v>
      </c>
      <c r="F5" s="3">
        <v>29.6</v>
      </c>
      <c r="G5" s="3">
        <v>5.33</v>
      </c>
      <c r="H5" s="3">
        <f t="shared" ref="H5:H13" si="0">SUM(F5:G5)</f>
        <v>34.93</v>
      </c>
      <c r="I5" s="7"/>
      <c r="J5" s="3"/>
      <c r="K5" s="3"/>
      <c r="L5" s="3">
        <f t="shared" ref="L5:L10" si="1">L4-H5+K5</f>
        <v>-290.63</v>
      </c>
      <c r="M5" s="3"/>
      <c r="N5" s="3"/>
    </row>
    <row r="6" spans="1:14">
      <c r="B6" s="1">
        <v>40718</v>
      </c>
      <c r="D6" t="s">
        <v>12</v>
      </c>
      <c r="F6" s="3">
        <v>1524.53</v>
      </c>
      <c r="G6" s="3">
        <v>274.41000000000003</v>
      </c>
      <c r="H6" s="3">
        <f t="shared" si="0"/>
        <v>1798.94</v>
      </c>
      <c r="I6" s="7"/>
      <c r="J6" s="3"/>
      <c r="K6" s="3"/>
      <c r="L6" s="3">
        <f t="shared" si="1"/>
        <v>-2089.5700000000002</v>
      </c>
      <c r="M6" s="3"/>
      <c r="N6" s="3"/>
    </row>
    <row r="7" spans="1:14">
      <c r="B7" s="1">
        <v>40639</v>
      </c>
      <c r="D7" t="s">
        <v>9</v>
      </c>
      <c r="F7" s="3">
        <v>259.8</v>
      </c>
      <c r="G7" s="3">
        <v>45.47</v>
      </c>
      <c r="H7" s="3">
        <f t="shared" si="0"/>
        <v>305.27</v>
      </c>
      <c r="I7" s="7"/>
      <c r="J7" s="3"/>
      <c r="K7" s="3"/>
      <c r="L7" s="3">
        <f t="shared" si="1"/>
        <v>-2394.84</v>
      </c>
      <c r="M7" s="3"/>
      <c r="N7" s="3">
        <v>37.89</v>
      </c>
    </row>
    <row r="8" spans="1:14">
      <c r="B8" s="1">
        <v>40641</v>
      </c>
      <c r="D8" t="s">
        <v>13</v>
      </c>
      <c r="F8" s="3">
        <v>1901.45</v>
      </c>
      <c r="G8" s="3">
        <v>342.26</v>
      </c>
      <c r="H8" s="3">
        <f t="shared" si="0"/>
        <v>2243.71</v>
      </c>
      <c r="I8" s="7"/>
      <c r="J8" s="3"/>
      <c r="K8" s="3"/>
      <c r="L8" s="3">
        <f t="shared" si="1"/>
        <v>-4638.55</v>
      </c>
      <c r="M8" s="3"/>
      <c r="N8" s="3"/>
    </row>
    <row r="9" spans="1:14">
      <c r="B9" s="1">
        <v>40644</v>
      </c>
      <c r="D9" t="s">
        <v>14</v>
      </c>
      <c r="F9" s="3">
        <v>2523.96</v>
      </c>
      <c r="G9" s="3">
        <v>454.31</v>
      </c>
      <c r="H9" s="3">
        <f t="shared" si="0"/>
        <v>2978.27</v>
      </c>
      <c r="I9" s="7"/>
      <c r="J9" s="3"/>
      <c r="K9" s="3"/>
      <c r="L9" s="3">
        <f t="shared" si="1"/>
        <v>-7616.82</v>
      </c>
      <c r="M9" s="3"/>
      <c r="N9" s="3"/>
    </row>
    <row r="10" spans="1:14">
      <c r="B10" s="1">
        <v>40640</v>
      </c>
      <c r="D10" t="s">
        <v>16</v>
      </c>
      <c r="F10" s="3">
        <v>1490</v>
      </c>
      <c r="G10" s="3">
        <v>268.2</v>
      </c>
      <c r="H10" s="3">
        <f t="shared" si="0"/>
        <v>1758.2</v>
      </c>
      <c r="I10" s="7"/>
      <c r="J10" s="3"/>
      <c r="K10" s="3"/>
      <c r="L10" s="3">
        <f t="shared" si="1"/>
        <v>-9375.02</v>
      </c>
      <c r="M10" s="3"/>
      <c r="N10" s="3"/>
    </row>
    <row r="11" spans="1:14">
      <c r="B11" s="1">
        <v>40695</v>
      </c>
      <c r="C11">
        <v>12011</v>
      </c>
      <c r="D11" t="s">
        <v>17</v>
      </c>
      <c r="F11" s="3"/>
      <c r="G11" s="3"/>
      <c r="H11" s="3"/>
      <c r="I11" s="7">
        <v>3000</v>
      </c>
      <c r="J11" s="3">
        <v>540</v>
      </c>
      <c r="K11" s="3">
        <f>SUM(I11:J11)</f>
        <v>3540</v>
      </c>
      <c r="L11" s="3">
        <f>L10-H11+K11</f>
        <v>-5835.02</v>
      </c>
      <c r="M11" s="3"/>
      <c r="N11" s="3"/>
    </row>
    <row r="12" spans="1:14">
      <c r="B12" s="1">
        <v>40822</v>
      </c>
      <c r="D12" t="s">
        <v>15</v>
      </c>
      <c r="F12" s="3">
        <v>916.17</v>
      </c>
      <c r="G12" s="3">
        <v>164.91</v>
      </c>
      <c r="H12" s="3">
        <f t="shared" si="0"/>
        <v>1081.08</v>
      </c>
      <c r="I12" s="6"/>
      <c r="L12" s="3">
        <f>L11-H12+K12</f>
        <v>-6916.1</v>
      </c>
    </row>
    <row r="13" spans="1:14">
      <c r="B13" s="1">
        <v>40866</v>
      </c>
      <c r="D13" t="s">
        <v>11</v>
      </c>
      <c r="F13" s="3">
        <v>29.6</v>
      </c>
      <c r="G13" s="3">
        <v>5.33</v>
      </c>
      <c r="H13" s="3">
        <f t="shared" si="0"/>
        <v>34.93</v>
      </c>
      <c r="I13" s="6"/>
      <c r="L13" s="3">
        <f>L12-H13+K13</f>
        <v>-6951.0300000000007</v>
      </c>
    </row>
    <row r="14" spans="1:14">
      <c r="B14" s="1">
        <v>40819</v>
      </c>
      <c r="D14" t="s">
        <v>18</v>
      </c>
      <c r="I14" s="6"/>
      <c r="K14" s="6">
        <v>6315.41</v>
      </c>
      <c r="L14" s="3">
        <f>L13-H14+K14</f>
        <v>-635.6200000000008</v>
      </c>
    </row>
    <row r="15" spans="1:14">
      <c r="L15" s="3">
        <f>L14-H15+K15</f>
        <v>-635.6200000000008</v>
      </c>
    </row>
    <row r="16" spans="1:14">
      <c r="I16" s="6"/>
    </row>
    <row r="17" spans="6:12">
      <c r="I17" s="6"/>
    </row>
    <row r="18" spans="6:12">
      <c r="F18" s="4">
        <f>SUM(F4:F16)</f>
        <v>8930.81</v>
      </c>
      <c r="G18" s="4">
        <f>SUM(G4:G15)</f>
        <v>1560.22</v>
      </c>
      <c r="H18" s="4">
        <f>SUM(H4:H16)</f>
        <v>10491.03</v>
      </c>
      <c r="I18" s="8">
        <f>SUM(I11:I17)</f>
        <v>3000</v>
      </c>
      <c r="J18" s="4">
        <f>SUM(J11:J17)</f>
        <v>540</v>
      </c>
      <c r="K18" s="4">
        <f>SUM(K4:K16)</f>
        <v>9855.41</v>
      </c>
      <c r="L18" s="4"/>
    </row>
    <row r="19" spans="6:12">
      <c r="I19" s="6"/>
    </row>
    <row r="20" spans="6:12">
      <c r="I20" s="6"/>
    </row>
    <row r="21" spans="6:12">
      <c r="I21" s="6"/>
      <c r="J21" s="4">
        <f>G18-J18</f>
        <v>1020.22</v>
      </c>
    </row>
    <row r="22" spans="6:12">
      <c r="I22" s="6"/>
    </row>
    <row r="27" spans="6:12">
      <c r="F27" s="4">
        <f>F6+F8+F9+F10+F12</f>
        <v>8356.11</v>
      </c>
    </row>
    <row r="28" spans="6:12">
      <c r="F28" s="4">
        <f>F18-F27</f>
        <v>574.69999999999891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2011-10-05T14:36:14Z</dcterms:created>
  <dcterms:modified xsi:type="dcterms:W3CDTF">2012-07-24T11:41:23Z</dcterms:modified>
</cp:coreProperties>
</file>