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9" yWindow="156" windowWidth="9418" windowHeight="880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<sst xmlns="http://schemas.openxmlformats.org/spreadsheetml/2006/main" count="126" uniqueCount="80">
  <si>
    <t>FECHA</t>
  </si>
  <si>
    <t>CONCEPTO</t>
  </si>
  <si>
    <t>BASE IMP.</t>
  </si>
  <si>
    <t>TIPO IVA.</t>
  </si>
  <si>
    <t xml:space="preserve">TOTAL </t>
  </si>
  <si>
    <t>IVA</t>
  </si>
  <si>
    <t>ploteado proyectos 001/003</t>
  </si>
  <si>
    <t>EMPRESA</t>
  </si>
  <si>
    <t>B&amp;V</t>
  </si>
  <si>
    <t>DICAD S.L.</t>
  </si>
  <si>
    <t>actualización CYPE</t>
  </si>
  <si>
    <t>3 cd tdk 74 min.</t>
  </si>
  <si>
    <t>Data-com s.l.</t>
  </si>
  <si>
    <t>ploteado proyecto 004</t>
  </si>
  <si>
    <t>papeleria proyecto 004</t>
  </si>
  <si>
    <t>Lineas s.l.</t>
  </si>
  <si>
    <t>copiado memorias 004</t>
  </si>
  <si>
    <t xml:space="preserve">Imprenta Lloréns </t>
  </si>
  <si>
    <t>papeleria proyecto 001</t>
  </si>
  <si>
    <t>impresora epson stylus 660</t>
  </si>
  <si>
    <t>Videojuegos Valencia s.l.</t>
  </si>
  <si>
    <t>libros y revistas</t>
  </si>
  <si>
    <t>g.a. Fnac españa s.a.</t>
  </si>
  <si>
    <t>copiado memorias 003</t>
  </si>
  <si>
    <t>graficas quattro</t>
  </si>
  <si>
    <t>papeleria proyecto 003</t>
  </si>
  <si>
    <t>ordenador amd-k7/550</t>
  </si>
  <si>
    <t>Ram-net</t>
  </si>
  <si>
    <t>cartucho tinta + 4 hojas papel</t>
  </si>
  <si>
    <t>memoria + conmutador</t>
  </si>
  <si>
    <t>paquete hojas h.p. Blanco</t>
  </si>
  <si>
    <t>cinta métrica</t>
  </si>
  <si>
    <t>ferretería hogar</t>
  </si>
  <si>
    <t>cartel vinilo adhesivo</t>
  </si>
  <si>
    <t>ploteado proyecto 001</t>
  </si>
  <si>
    <t>copiado  memorias 001</t>
  </si>
  <si>
    <t>comidas</t>
  </si>
  <si>
    <t>la pérgola</t>
  </si>
  <si>
    <t>cuota colegial</t>
  </si>
  <si>
    <t>COACV</t>
  </si>
  <si>
    <t>aportación colegial proyecto 003</t>
  </si>
  <si>
    <t>CTAV</t>
  </si>
  <si>
    <t>ploteado proyecto 003</t>
  </si>
  <si>
    <t>aportación colegial proyecto 001</t>
  </si>
  <si>
    <t>ploteado proyecto 005</t>
  </si>
  <si>
    <t>papelería proyecto 005</t>
  </si>
  <si>
    <t>gasto telefónico</t>
  </si>
  <si>
    <t>Telefónica S.A.</t>
  </si>
  <si>
    <t>fotocopias normativa</t>
  </si>
  <si>
    <t>alta programa arco</t>
  </si>
  <si>
    <t>cuota seguro</t>
  </si>
  <si>
    <t>ASEMAS</t>
  </si>
  <si>
    <t>primas seguro</t>
  </si>
  <si>
    <t>telefonía móvil</t>
  </si>
  <si>
    <t>fotoprix, s.a.</t>
  </si>
  <si>
    <t>base enchufe 6 tomas</t>
  </si>
  <si>
    <t>J.GONZALEZ, 22507175L</t>
  </si>
  <si>
    <t>cartucho tinta color epson stylus</t>
  </si>
  <si>
    <t>Papelería Técnica Dante</t>
  </si>
  <si>
    <t>tarjeta visa classic citybank</t>
  </si>
  <si>
    <t>Citibank España, S.A.</t>
  </si>
  <si>
    <t>aportación seguro R.C.</t>
  </si>
  <si>
    <t>alquiler vehículo</t>
  </si>
  <si>
    <t>National Atesa</t>
  </si>
  <si>
    <t>cartucho tinta epson stylys</t>
  </si>
  <si>
    <t>rollo papel vegetal plotter</t>
  </si>
  <si>
    <t>papeleria proyecto 011</t>
  </si>
  <si>
    <t>copias proyecto 011</t>
  </si>
  <si>
    <t>papelería proyecto 016</t>
  </si>
  <si>
    <t>ploteado proyecto 016</t>
  </si>
  <si>
    <t xml:space="preserve">papelería </t>
  </si>
  <si>
    <t>papelería</t>
  </si>
  <si>
    <t>papelería politécnica</t>
  </si>
  <si>
    <t>impuesto de actividades económicas</t>
  </si>
  <si>
    <t>ayto. valencia</t>
  </si>
  <si>
    <t>aportación colegio por 011</t>
  </si>
  <si>
    <t>rte. el tronco segoviano</t>
  </si>
  <si>
    <t>aportación colegio por 016</t>
  </si>
  <si>
    <t>aportación colegio por 005</t>
  </si>
  <si>
    <t>ctav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</si>
</sst>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_p_t_a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3" fillId="2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año 2000 - gastos deducilbles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imponible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(Hoja1!$I$23,Hoja1!$I$47,Hoja1!$I$54,Hoja1!$I$75)</c:f>
              <c:numCache/>
            </c:numRef>
          </c:val>
          <c:smooth val="0"/>
        </c:ser>
        <c:ser>
          <c:idx val="1"/>
          <c:order val="1"/>
          <c:tx>
            <c:v>iva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(Hoja1!$J$23,Hoja1!$J$47,Hoja1!$J$54,Hoja1!$J$75)</c:f>
              <c:numCache/>
            </c:numRef>
          </c:val>
          <c:smooth val="0"/>
        </c:ser>
        <c:marker val="1"/>
        <c:axId val="28264800"/>
        <c:axId val="53056609"/>
      </c:lineChart>
      <c:catAx>
        <c:axId val="2826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6609"/>
        <c:crosses val="autoZero"/>
        <c:auto val="1"/>
        <c:lblOffset val="100"/>
        <c:noMultiLvlLbl val="0"/>
      </c:catAx>
      <c:valAx>
        <c:axId val="53056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64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79</xdr:row>
      <xdr:rowOff>9525</xdr:rowOff>
    </xdr:from>
    <xdr:to>
      <xdr:col>10</xdr:col>
      <xdr:colOff>523875</xdr:colOff>
      <xdr:row>110</xdr:row>
      <xdr:rowOff>0</xdr:rowOff>
    </xdr:to>
    <xdr:graphicFrame>
      <xdr:nvGraphicFramePr>
        <xdr:cNvPr id="1" name="Chart 1"/>
        <xdr:cNvGraphicFramePr/>
      </xdr:nvGraphicFramePr>
      <xdr:xfrm>
        <a:off x="3048000" y="12182475"/>
        <a:ext cx="76581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2"/>
  <sheetViews>
    <sheetView tabSelected="1" zoomScale="75" zoomScaleNormal="75" workbookViewId="0" topLeftCell="A64">
      <selection activeCell="D80" sqref="D80"/>
    </sheetView>
  </sheetViews>
  <sheetFormatPr defaultColWidth="11.421875" defaultRowHeight="12.75"/>
  <cols>
    <col min="2" max="2" width="31.8515625" style="0" customWidth="1"/>
    <col min="3" max="3" width="21.8515625" style="0" customWidth="1"/>
    <col min="4" max="4" width="13.7109375" style="0" customWidth="1"/>
    <col min="6" max="6" width="15.00390625" style="0" customWidth="1"/>
    <col min="7" max="7" width="13.140625" style="0" customWidth="1"/>
  </cols>
  <sheetData>
    <row r="2" spans="1:7" ht="15">
      <c r="A2" s="1" t="s">
        <v>0</v>
      </c>
      <c r="B2" s="2" t="s">
        <v>1</v>
      </c>
      <c r="C2" s="2" t="s">
        <v>7</v>
      </c>
      <c r="D2" s="2" t="s">
        <v>2</v>
      </c>
      <c r="E2" s="2" t="s">
        <v>3</v>
      </c>
      <c r="F2" s="2" t="s">
        <v>5</v>
      </c>
      <c r="G2" s="3" t="s">
        <v>4</v>
      </c>
    </row>
    <row r="4" spans="1:7" ht="12">
      <c r="A4" s="4">
        <v>36547</v>
      </c>
      <c r="B4" t="s">
        <v>19</v>
      </c>
      <c r="C4" t="s">
        <v>20</v>
      </c>
      <c r="D4" s="11">
        <v>21543</v>
      </c>
      <c r="E4" s="11"/>
      <c r="F4" s="11">
        <f aca="true" t="shared" si="0" ref="F4:F37">D4*0.16</f>
        <v>3446.88</v>
      </c>
      <c r="G4" s="11">
        <f aca="true" t="shared" si="1" ref="G4:G40">D4+F4</f>
        <v>24989.88</v>
      </c>
    </row>
    <row r="5" spans="1:7" ht="12">
      <c r="A5" s="4">
        <v>36549</v>
      </c>
      <c r="B5" t="s">
        <v>38</v>
      </c>
      <c r="C5" t="s">
        <v>39</v>
      </c>
      <c r="D5" s="11">
        <v>12550</v>
      </c>
      <c r="E5" s="11"/>
      <c r="F5" s="11">
        <f t="shared" si="0"/>
        <v>2008</v>
      </c>
      <c r="G5" s="11">
        <f t="shared" si="1"/>
        <v>14558</v>
      </c>
    </row>
    <row r="6" spans="1:7" ht="12">
      <c r="A6" s="4">
        <v>36564</v>
      </c>
      <c r="B6" t="s">
        <v>21</v>
      </c>
      <c r="C6" t="s">
        <v>22</v>
      </c>
      <c r="D6" s="11">
        <v>1726</v>
      </c>
      <c r="E6" s="11">
        <v>4</v>
      </c>
      <c r="F6" s="11">
        <v>69</v>
      </c>
      <c r="G6" s="11">
        <f t="shared" si="1"/>
        <v>1795</v>
      </c>
    </row>
    <row r="7" spans="1:7" ht="12">
      <c r="A7" s="4">
        <v>36572</v>
      </c>
      <c r="B7" t="s">
        <v>23</v>
      </c>
      <c r="C7" t="s">
        <v>24</v>
      </c>
      <c r="D7" s="11">
        <v>2586</v>
      </c>
      <c r="E7" s="11"/>
      <c r="F7" s="11">
        <f t="shared" si="0"/>
        <v>413.76</v>
      </c>
      <c r="G7" s="11">
        <f t="shared" si="1"/>
        <v>2999.76</v>
      </c>
    </row>
    <row r="8" spans="1:7" ht="12">
      <c r="A8" s="4">
        <v>36572</v>
      </c>
      <c r="B8" t="s">
        <v>25</v>
      </c>
      <c r="C8" t="s">
        <v>15</v>
      </c>
      <c r="D8" s="11">
        <v>2450</v>
      </c>
      <c r="E8" s="11"/>
      <c r="F8" s="11">
        <f t="shared" si="0"/>
        <v>392</v>
      </c>
      <c r="G8" s="11">
        <f t="shared" si="1"/>
        <v>2842</v>
      </c>
    </row>
    <row r="9" spans="1:7" ht="12">
      <c r="A9" s="4">
        <v>36572</v>
      </c>
      <c r="B9" t="s">
        <v>25</v>
      </c>
      <c r="C9" t="s">
        <v>15</v>
      </c>
      <c r="D9" s="11">
        <v>561</v>
      </c>
      <c r="E9" s="11"/>
      <c r="F9" s="11">
        <f t="shared" si="0"/>
        <v>89.76</v>
      </c>
      <c r="G9" s="11">
        <f t="shared" si="1"/>
        <v>650.76</v>
      </c>
    </row>
    <row r="10" spans="1:7" ht="12">
      <c r="A10" s="4">
        <v>36572</v>
      </c>
      <c r="B10" t="s">
        <v>42</v>
      </c>
      <c r="C10" t="s">
        <v>8</v>
      </c>
      <c r="D10" s="11">
        <v>11115</v>
      </c>
      <c r="E10" s="11"/>
      <c r="F10" s="11">
        <f t="shared" si="0"/>
        <v>1778.4</v>
      </c>
      <c r="G10" s="11">
        <f t="shared" si="1"/>
        <v>12893.4</v>
      </c>
    </row>
    <row r="11" spans="1:7" ht="12">
      <c r="A11" s="4">
        <v>36584</v>
      </c>
      <c r="B11" t="s">
        <v>26</v>
      </c>
      <c r="C11" t="s">
        <v>27</v>
      </c>
      <c r="D11" s="11">
        <v>246510</v>
      </c>
      <c r="E11" s="11"/>
      <c r="F11" s="11">
        <f t="shared" si="0"/>
        <v>39441.6</v>
      </c>
      <c r="G11" s="11">
        <f t="shared" si="1"/>
        <v>285951.6</v>
      </c>
    </row>
    <row r="12" spans="1:7" ht="12">
      <c r="A12" s="4">
        <v>36585</v>
      </c>
      <c r="B12" t="s">
        <v>28</v>
      </c>
      <c r="C12" t="s">
        <v>15</v>
      </c>
      <c r="D12" s="11">
        <v>3588</v>
      </c>
      <c r="E12" s="11"/>
      <c r="F12" s="11">
        <f t="shared" si="0"/>
        <v>574.08</v>
      </c>
      <c r="G12" s="11">
        <f t="shared" si="1"/>
        <v>4162.08</v>
      </c>
    </row>
    <row r="13" spans="1:7" ht="12">
      <c r="A13" s="4">
        <v>36587</v>
      </c>
      <c r="B13" t="s">
        <v>40</v>
      </c>
      <c r="C13" t="s">
        <v>41</v>
      </c>
      <c r="D13" s="11">
        <v>14284</v>
      </c>
      <c r="E13" s="11"/>
      <c r="F13" s="11">
        <f t="shared" si="0"/>
        <v>2285.44</v>
      </c>
      <c r="G13" s="11">
        <f t="shared" si="1"/>
        <v>16569.44</v>
      </c>
    </row>
    <row r="14" spans="1:7" ht="12">
      <c r="A14" s="4">
        <v>36588</v>
      </c>
      <c r="B14" t="s">
        <v>29</v>
      </c>
      <c r="C14" t="s">
        <v>27</v>
      </c>
      <c r="D14" s="11">
        <v>13275</v>
      </c>
      <c r="E14" s="11"/>
      <c r="F14" s="11">
        <f t="shared" si="0"/>
        <v>2124</v>
      </c>
      <c r="G14" s="11">
        <f t="shared" si="1"/>
        <v>15399</v>
      </c>
    </row>
    <row r="15" spans="1:7" ht="12">
      <c r="A15" s="4">
        <v>36601</v>
      </c>
      <c r="B15" t="s">
        <v>30</v>
      </c>
      <c r="C15" t="s">
        <v>15</v>
      </c>
      <c r="D15" s="11">
        <v>991</v>
      </c>
      <c r="E15" s="11"/>
      <c r="F15" s="11">
        <f t="shared" si="0"/>
        <v>158.56</v>
      </c>
      <c r="G15" s="11">
        <f t="shared" si="1"/>
        <v>1149.56</v>
      </c>
    </row>
    <row r="16" spans="1:7" ht="12">
      <c r="A16" s="4">
        <v>36609</v>
      </c>
      <c r="B16" t="s">
        <v>31</v>
      </c>
      <c r="C16" t="s">
        <v>32</v>
      </c>
      <c r="D16" s="11">
        <v>1185</v>
      </c>
      <c r="E16" s="11"/>
      <c r="F16" s="11">
        <f t="shared" si="0"/>
        <v>189.6</v>
      </c>
      <c r="G16" s="11">
        <f t="shared" si="1"/>
        <v>1374.6</v>
      </c>
    </row>
    <row r="17" spans="1:7" ht="12">
      <c r="A17" s="4">
        <v>36609</v>
      </c>
      <c r="B17" t="s">
        <v>33</v>
      </c>
      <c r="D17" s="11">
        <v>5000</v>
      </c>
      <c r="E17" s="11"/>
      <c r="F17" s="11">
        <f t="shared" si="0"/>
        <v>800</v>
      </c>
      <c r="G17" s="11">
        <f t="shared" si="1"/>
        <v>5800</v>
      </c>
    </row>
    <row r="18" spans="1:7" ht="12">
      <c r="A18" s="4">
        <v>36614</v>
      </c>
      <c r="B18" t="s">
        <v>34</v>
      </c>
      <c r="C18" t="s">
        <v>8</v>
      </c>
      <c r="D18" s="11">
        <v>33114</v>
      </c>
      <c r="E18" s="11"/>
      <c r="F18" s="11">
        <f t="shared" si="0"/>
        <v>5298.24</v>
      </c>
      <c r="G18" s="11">
        <f t="shared" si="1"/>
        <v>38412.24</v>
      </c>
    </row>
    <row r="19" spans="1:7" ht="12">
      <c r="A19" s="4">
        <v>36615</v>
      </c>
      <c r="B19" t="s">
        <v>18</v>
      </c>
      <c r="C19" t="s">
        <v>15</v>
      </c>
      <c r="D19" s="11">
        <v>3011</v>
      </c>
      <c r="E19" s="11"/>
      <c r="F19" s="11">
        <f t="shared" si="0"/>
        <v>481.76</v>
      </c>
      <c r="G19" s="11">
        <f t="shared" si="1"/>
        <v>3492.76</v>
      </c>
    </row>
    <row r="20" spans="1:7" ht="12">
      <c r="A20" s="4">
        <v>36615</v>
      </c>
      <c r="B20" t="s">
        <v>34</v>
      </c>
      <c r="C20" t="s">
        <v>8</v>
      </c>
      <c r="D20" s="11">
        <v>1561</v>
      </c>
      <c r="E20" s="11"/>
      <c r="F20" s="11">
        <f t="shared" si="0"/>
        <v>249.76000000000002</v>
      </c>
      <c r="G20" s="11">
        <f t="shared" si="1"/>
        <v>1810.76</v>
      </c>
    </row>
    <row r="21" spans="1:7" ht="12">
      <c r="A21" s="4">
        <v>36615</v>
      </c>
      <c r="B21" t="s">
        <v>35</v>
      </c>
      <c r="C21" t="s">
        <v>24</v>
      </c>
      <c r="D21" s="11">
        <v>1026</v>
      </c>
      <c r="E21" s="11"/>
      <c r="F21" s="11">
        <f t="shared" si="0"/>
        <v>164.16</v>
      </c>
      <c r="G21" s="11">
        <f t="shared" si="1"/>
        <v>1190.16</v>
      </c>
    </row>
    <row r="22" spans="1:7" ht="12">
      <c r="A22" s="4">
        <v>36616</v>
      </c>
      <c r="B22" t="s">
        <v>36</v>
      </c>
      <c r="C22" t="s">
        <v>37</v>
      </c>
      <c r="D22" s="11">
        <v>7874</v>
      </c>
      <c r="E22" s="11">
        <v>7</v>
      </c>
      <c r="F22" s="11">
        <v>551</v>
      </c>
      <c r="G22" s="11">
        <f t="shared" si="1"/>
        <v>8425</v>
      </c>
    </row>
    <row r="23" spans="1:10" ht="12">
      <c r="A23" s="4"/>
      <c r="D23" s="11"/>
      <c r="E23" s="11"/>
      <c r="F23" s="11"/>
      <c r="G23" s="11"/>
      <c r="I23" s="11">
        <f>SUM(D4:D22)</f>
        <v>383950</v>
      </c>
      <c r="J23" s="11">
        <f>SUM(F4:F22)</f>
        <v>60516.00000000001</v>
      </c>
    </row>
    <row r="24" spans="1:7" ht="12">
      <c r="A24" s="4"/>
      <c r="D24" s="11"/>
      <c r="E24" s="11"/>
      <c r="F24" s="11"/>
      <c r="G24" s="11"/>
    </row>
    <row r="25" spans="1:7" ht="12">
      <c r="A25" s="4"/>
      <c r="D25" s="11"/>
      <c r="E25" s="11"/>
      <c r="F25" s="11"/>
      <c r="G25" s="11"/>
    </row>
    <row r="26" spans="1:7" ht="12">
      <c r="A26" s="4">
        <v>36623</v>
      </c>
      <c r="B26" t="s">
        <v>11</v>
      </c>
      <c r="C26" t="s">
        <v>12</v>
      </c>
      <c r="D26" s="11">
        <v>711</v>
      </c>
      <c r="E26" s="11"/>
      <c r="F26" s="11">
        <f t="shared" si="0"/>
        <v>113.76</v>
      </c>
      <c r="G26" s="11">
        <f t="shared" si="1"/>
        <v>824.76</v>
      </c>
    </row>
    <row r="27" spans="1:7" ht="12">
      <c r="A27" s="4">
        <v>36626</v>
      </c>
      <c r="B27" t="s">
        <v>10</v>
      </c>
      <c r="C27" t="s">
        <v>9</v>
      </c>
      <c r="D27" s="11">
        <v>122300</v>
      </c>
      <c r="E27" s="11"/>
      <c r="F27" s="11">
        <f t="shared" si="0"/>
        <v>19568</v>
      </c>
      <c r="G27" s="11">
        <f t="shared" si="1"/>
        <v>141868</v>
      </c>
    </row>
    <row r="28" spans="1:7" ht="12">
      <c r="A28" s="4">
        <v>36633</v>
      </c>
      <c r="B28" t="s">
        <v>14</v>
      </c>
      <c r="C28" t="s">
        <v>15</v>
      </c>
      <c r="D28" s="11">
        <v>1530</v>
      </c>
      <c r="E28" s="11"/>
      <c r="F28" s="11">
        <f t="shared" si="0"/>
        <v>244.8</v>
      </c>
      <c r="G28" s="11">
        <f t="shared" si="1"/>
        <v>1774.8</v>
      </c>
    </row>
    <row r="29" spans="1:7" ht="12">
      <c r="A29" s="4">
        <v>36634</v>
      </c>
      <c r="B29" t="s">
        <v>13</v>
      </c>
      <c r="C29" t="s">
        <v>8</v>
      </c>
      <c r="D29" s="11">
        <v>5288</v>
      </c>
      <c r="E29" s="11"/>
      <c r="F29" s="11">
        <f t="shared" si="0"/>
        <v>846.08</v>
      </c>
      <c r="G29" s="11">
        <f t="shared" si="1"/>
        <v>6134.08</v>
      </c>
    </row>
    <row r="30" spans="1:7" ht="12">
      <c r="A30" s="4">
        <v>36634</v>
      </c>
      <c r="B30" t="s">
        <v>16</v>
      </c>
      <c r="C30" t="s">
        <v>17</v>
      </c>
      <c r="D30" s="11">
        <v>1296</v>
      </c>
      <c r="E30" s="11"/>
      <c r="F30" s="11">
        <f t="shared" si="0"/>
        <v>207.36</v>
      </c>
      <c r="G30" s="11">
        <f t="shared" si="1"/>
        <v>1503.3600000000001</v>
      </c>
    </row>
    <row r="31" spans="1:7" ht="12">
      <c r="A31" s="4">
        <v>36635</v>
      </c>
      <c r="B31" t="s">
        <v>6</v>
      </c>
      <c r="C31" t="s">
        <v>8</v>
      </c>
      <c r="D31" s="11">
        <v>19313</v>
      </c>
      <c r="E31" s="11"/>
      <c r="F31" s="11">
        <f>D31*0.16</f>
        <v>3090.08</v>
      </c>
      <c r="G31" s="11">
        <f>D31+F31</f>
        <v>22403.08</v>
      </c>
    </row>
    <row r="32" spans="1:7" ht="12">
      <c r="A32" s="4">
        <v>36643</v>
      </c>
      <c r="B32" t="s">
        <v>43</v>
      </c>
      <c r="C32" t="s">
        <v>41</v>
      </c>
      <c r="D32" s="11">
        <v>71337</v>
      </c>
      <c r="E32" s="11"/>
      <c r="F32" s="11">
        <f t="shared" si="0"/>
        <v>11413.92</v>
      </c>
      <c r="G32" s="11">
        <f t="shared" si="1"/>
        <v>82750.92</v>
      </c>
    </row>
    <row r="33" spans="1:7" ht="12">
      <c r="A33" s="4">
        <v>36648</v>
      </c>
      <c r="B33" t="s">
        <v>49</v>
      </c>
      <c r="C33" t="s">
        <v>41</v>
      </c>
      <c r="D33" s="11">
        <v>20000</v>
      </c>
      <c r="E33" s="11"/>
      <c r="F33" s="11">
        <f t="shared" si="0"/>
        <v>3200</v>
      </c>
      <c r="G33" s="11">
        <f t="shared" si="1"/>
        <v>23200</v>
      </c>
    </row>
    <row r="34" spans="1:7" ht="12">
      <c r="A34" s="4">
        <v>36650</v>
      </c>
      <c r="B34" t="s">
        <v>44</v>
      </c>
      <c r="C34" t="s">
        <v>8</v>
      </c>
      <c r="D34" s="11">
        <v>11201</v>
      </c>
      <c r="E34" s="11"/>
      <c r="F34" s="11">
        <f t="shared" si="0"/>
        <v>1792.16</v>
      </c>
      <c r="G34" s="11">
        <f t="shared" si="1"/>
        <v>12993.16</v>
      </c>
    </row>
    <row r="35" spans="1:7" ht="12">
      <c r="A35" s="4">
        <v>36650</v>
      </c>
      <c r="B35" t="s">
        <v>45</v>
      </c>
      <c r="C35" t="s">
        <v>15</v>
      </c>
      <c r="D35" s="11">
        <v>1530</v>
      </c>
      <c r="E35" s="11"/>
      <c r="F35" s="11">
        <f t="shared" si="0"/>
        <v>244.8</v>
      </c>
      <c r="G35" s="11">
        <f t="shared" si="1"/>
        <v>1774.8</v>
      </c>
    </row>
    <row r="36" spans="1:7" ht="12">
      <c r="A36" s="4">
        <v>36650</v>
      </c>
      <c r="B36" t="s">
        <v>46</v>
      </c>
      <c r="C36" t="s">
        <v>47</v>
      </c>
      <c r="D36" s="11">
        <v>8678</v>
      </c>
      <c r="E36" s="11"/>
      <c r="F36" s="11">
        <f t="shared" si="0"/>
        <v>1388.48</v>
      </c>
      <c r="G36" s="11">
        <f t="shared" si="1"/>
        <v>10066.48</v>
      </c>
    </row>
    <row r="37" spans="1:7" ht="12">
      <c r="A37" s="4">
        <v>36655</v>
      </c>
      <c r="B37" t="s">
        <v>52</v>
      </c>
      <c r="C37" t="s">
        <v>51</v>
      </c>
      <c r="D37" s="11"/>
      <c r="E37" s="11"/>
      <c r="F37" s="11">
        <f t="shared" si="0"/>
        <v>0</v>
      </c>
      <c r="G37" s="11">
        <v>32479</v>
      </c>
    </row>
    <row r="38" spans="1:7" ht="12">
      <c r="A38" s="4">
        <v>36656</v>
      </c>
      <c r="B38" t="s">
        <v>78</v>
      </c>
      <c r="C38" t="s">
        <v>79</v>
      </c>
      <c r="D38" s="11">
        <v>11211</v>
      </c>
      <c r="E38" s="11"/>
      <c r="F38" s="11">
        <f>D38*0.16</f>
        <v>1793.76</v>
      </c>
      <c r="G38" s="11">
        <f>D38+F38</f>
        <v>13004.76</v>
      </c>
    </row>
    <row r="39" spans="1:7" ht="12">
      <c r="A39" s="4">
        <v>36657</v>
      </c>
      <c r="B39" t="s">
        <v>36</v>
      </c>
      <c r="C39" t="s">
        <v>37</v>
      </c>
      <c r="D39" s="11">
        <v>1028</v>
      </c>
      <c r="E39" s="11"/>
      <c r="F39" s="11">
        <v>72</v>
      </c>
      <c r="G39" s="11">
        <v>1100</v>
      </c>
    </row>
    <row r="40" spans="1:7" ht="12">
      <c r="A40" s="4">
        <v>36661</v>
      </c>
      <c r="B40" t="s">
        <v>48</v>
      </c>
      <c r="C40" t="s">
        <v>41</v>
      </c>
      <c r="D40" s="11">
        <v>711</v>
      </c>
      <c r="E40" s="11"/>
      <c r="F40" s="11">
        <f aca="true" t="shared" si="2" ref="F40:F70">D40*0.16</f>
        <v>113.76</v>
      </c>
      <c r="G40" s="11">
        <f t="shared" si="1"/>
        <v>824.76</v>
      </c>
    </row>
    <row r="41" spans="1:7" ht="12">
      <c r="A41" s="4">
        <v>36661</v>
      </c>
      <c r="B41" t="s">
        <v>50</v>
      </c>
      <c r="C41" t="s">
        <v>51</v>
      </c>
      <c r="D41" s="11"/>
      <c r="E41" s="11"/>
      <c r="F41" s="11">
        <f t="shared" si="2"/>
        <v>0</v>
      </c>
      <c r="G41" s="11">
        <v>20000</v>
      </c>
    </row>
    <row r="42" spans="1:7" ht="12">
      <c r="A42" s="4">
        <v>36663</v>
      </c>
      <c r="B42" t="s">
        <v>53</v>
      </c>
      <c r="C42" t="s">
        <v>54</v>
      </c>
      <c r="D42" s="11">
        <v>9397</v>
      </c>
      <c r="E42" s="11"/>
      <c r="F42" s="11">
        <f t="shared" si="2"/>
        <v>1503.52</v>
      </c>
      <c r="G42" s="11">
        <f>D42+F42</f>
        <v>10900.52</v>
      </c>
    </row>
    <row r="43" spans="1:7" ht="12">
      <c r="A43" s="4">
        <v>36663</v>
      </c>
      <c r="B43" t="s">
        <v>10</v>
      </c>
      <c r="C43" t="s">
        <v>9</v>
      </c>
      <c r="D43" s="11">
        <v>168750</v>
      </c>
      <c r="E43" s="11"/>
      <c r="F43" s="11">
        <f t="shared" si="2"/>
        <v>27000</v>
      </c>
      <c r="G43" s="11">
        <f>D43+F43</f>
        <v>195750</v>
      </c>
    </row>
    <row r="44" spans="1:7" ht="12">
      <c r="A44" s="4">
        <v>36684</v>
      </c>
      <c r="B44" t="s">
        <v>55</v>
      </c>
      <c r="C44" t="s">
        <v>56</v>
      </c>
      <c r="D44" s="11">
        <v>1465</v>
      </c>
      <c r="E44" s="11"/>
      <c r="F44" s="11">
        <f t="shared" si="2"/>
        <v>234.4</v>
      </c>
      <c r="G44" s="11">
        <v>1700</v>
      </c>
    </row>
    <row r="45" spans="1:7" ht="12">
      <c r="A45" s="4">
        <v>36684</v>
      </c>
      <c r="B45" t="s">
        <v>59</v>
      </c>
      <c r="C45" t="s">
        <v>60</v>
      </c>
      <c r="D45" s="11"/>
      <c r="E45" s="11"/>
      <c r="F45" s="11">
        <f t="shared" si="2"/>
        <v>0</v>
      </c>
      <c r="G45" s="11">
        <v>3000</v>
      </c>
    </row>
    <row r="46" spans="1:7" ht="12">
      <c r="A46" s="4">
        <v>36698</v>
      </c>
      <c r="B46" t="s">
        <v>57</v>
      </c>
      <c r="C46" t="s">
        <v>58</v>
      </c>
      <c r="D46" s="11">
        <v>3421</v>
      </c>
      <c r="E46" s="11"/>
      <c r="F46" s="11">
        <f t="shared" si="2"/>
        <v>547.36</v>
      </c>
      <c r="G46" s="11">
        <f>D46+F46</f>
        <v>3968.36</v>
      </c>
    </row>
    <row r="47" spans="1:10" ht="12">
      <c r="A47" s="4"/>
      <c r="D47" s="11"/>
      <c r="E47" s="11"/>
      <c r="F47" s="11"/>
      <c r="G47" s="11"/>
      <c r="I47" s="11">
        <f>SUM(D26:D46)</f>
        <v>459167</v>
      </c>
      <c r="J47" s="11">
        <f>SUM(F26:F46)</f>
        <v>73374.24</v>
      </c>
    </row>
    <row r="48" spans="1:7" ht="12">
      <c r="A48" s="4"/>
      <c r="D48" s="11"/>
      <c r="E48" s="11"/>
      <c r="F48" s="11"/>
      <c r="G48" s="11"/>
    </row>
    <row r="49" spans="1:7" ht="12">
      <c r="A49" s="4"/>
      <c r="D49" s="11"/>
      <c r="E49" s="11"/>
      <c r="F49" s="11"/>
      <c r="G49" s="11"/>
    </row>
    <row r="50" spans="1:7" ht="12">
      <c r="A50" s="4"/>
      <c r="D50" s="11"/>
      <c r="E50" s="11"/>
      <c r="F50" s="11"/>
      <c r="G50" s="11"/>
    </row>
    <row r="51" spans="1:7" ht="12">
      <c r="A51" s="4">
        <v>36708</v>
      </c>
      <c r="B51" t="s">
        <v>61</v>
      </c>
      <c r="C51" t="s">
        <v>51</v>
      </c>
      <c r="D51" s="11"/>
      <c r="E51" s="11"/>
      <c r="F51" s="11">
        <v>32549</v>
      </c>
      <c r="G51" s="11">
        <f>D51+F51</f>
        <v>32549</v>
      </c>
    </row>
    <row r="52" spans="1:7" ht="12">
      <c r="A52" s="4">
        <v>36711</v>
      </c>
      <c r="B52" t="s">
        <v>46</v>
      </c>
      <c r="C52" t="s">
        <v>47</v>
      </c>
      <c r="D52" s="11">
        <v>10396.48</v>
      </c>
      <c r="E52" s="11"/>
      <c r="F52" s="11">
        <f t="shared" si="2"/>
        <v>1663.4368</v>
      </c>
      <c r="G52" s="11">
        <f>D52+F52</f>
        <v>12059.916799999999</v>
      </c>
    </row>
    <row r="53" spans="1:7" ht="12">
      <c r="A53" s="4">
        <v>36748</v>
      </c>
      <c r="B53" t="s">
        <v>62</v>
      </c>
      <c r="C53" t="s">
        <v>63</v>
      </c>
      <c r="D53" s="11">
        <v>70360</v>
      </c>
      <c r="E53" s="11"/>
      <c r="F53" s="11">
        <f t="shared" si="2"/>
        <v>11257.6</v>
      </c>
      <c r="G53" s="11">
        <v>81618</v>
      </c>
    </row>
    <row r="54" spans="1:10" ht="12">
      <c r="A54" s="4"/>
      <c r="D54" s="11"/>
      <c r="E54" s="11"/>
      <c r="F54" s="11"/>
      <c r="G54" s="11"/>
      <c r="I54" s="11">
        <f>SUM(D51:D53)</f>
        <v>80756.48</v>
      </c>
      <c r="J54" s="11">
        <f>SUM(F52:F53)</f>
        <v>12921.0368</v>
      </c>
    </row>
    <row r="55" spans="1:7" ht="12">
      <c r="A55" s="4"/>
      <c r="D55" s="11"/>
      <c r="E55" s="11"/>
      <c r="F55" s="11"/>
      <c r="G55" s="11"/>
    </row>
    <row r="56" spans="1:7" ht="12">
      <c r="A56" s="4"/>
      <c r="D56" s="11"/>
      <c r="E56" s="11"/>
      <c r="F56" s="11"/>
      <c r="G56" s="11"/>
    </row>
    <row r="57" spans="1:7" ht="12">
      <c r="A57" s="4"/>
      <c r="D57" s="11"/>
      <c r="E57" s="11"/>
      <c r="F57" s="11"/>
      <c r="G57" s="11"/>
    </row>
    <row r="58" spans="1:7" ht="12">
      <c r="A58" s="4">
        <v>36773</v>
      </c>
      <c r="B58" t="s">
        <v>46</v>
      </c>
      <c r="C58" t="s">
        <v>47</v>
      </c>
      <c r="D58" s="11">
        <v>9047</v>
      </c>
      <c r="E58" s="11"/>
      <c r="F58" s="11">
        <f t="shared" si="2"/>
        <v>1447.52</v>
      </c>
      <c r="G58" s="11">
        <v>10496</v>
      </c>
    </row>
    <row r="59" spans="1:7" ht="12">
      <c r="A59" s="4">
        <v>36802</v>
      </c>
      <c r="B59" t="s">
        <v>64</v>
      </c>
      <c r="C59" t="s">
        <v>58</v>
      </c>
      <c r="D59" s="11">
        <v>3380</v>
      </c>
      <c r="E59" s="11"/>
      <c r="F59" s="11">
        <f t="shared" si="2"/>
        <v>540.8</v>
      </c>
      <c r="G59" s="11">
        <f>D59+F59</f>
        <v>3920.8</v>
      </c>
    </row>
    <row r="60" spans="1:7" ht="12">
      <c r="A60" s="4">
        <v>36804</v>
      </c>
      <c r="B60" t="s">
        <v>65</v>
      </c>
      <c r="C60" t="s">
        <v>58</v>
      </c>
      <c r="D60" s="11">
        <v>4450</v>
      </c>
      <c r="E60" s="11"/>
      <c r="F60" s="11">
        <f t="shared" si="2"/>
        <v>712</v>
      </c>
      <c r="G60" s="11">
        <f>D60+F60</f>
        <v>5162</v>
      </c>
    </row>
    <row r="61" spans="1:7" ht="12">
      <c r="A61" s="4">
        <v>36815</v>
      </c>
      <c r="B61" t="s">
        <v>66</v>
      </c>
      <c r="C61" t="s">
        <v>15</v>
      </c>
      <c r="D61" s="11">
        <v>3121</v>
      </c>
      <c r="E61" s="11"/>
      <c r="F61" s="11">
        <f t="shared" si="2"/>
        <v>499.36</v>
      </c>
      <c r="G61" s="11">
        <f>D61+F61</f>
        <v>3620.36</v>
      </c>
    </row>
    <row r="62" spans="1:7" ht="12">
      <c r="A62" s="4">
        <v>36815</v>
      </c>
      <c r="B62" t="s">
        <v>67</v>
      </c>
      <c r="C62" t="s">
        <v>8</v>
      </c>
      <c r="D62" s="11">
        <v>9827</v>
      </c>
      <c r="E62" s="11"/>
      <c r="F62" s="11">
        <f t="shared" si="2"/>
        <v>1572.32</v>
      </c>
      <c r="G62" s="11">
        <f>D62+F62</f>
        <v>11399.32</v>
      </c>
    </row>
    <row r="63" spans="1:7" ht="12">
      <c r="A63" s="4">
        <v>36819</v>
      </c>
      <c r="B63" t="s">
        <v>75</v>
      </c>
      <c r="C63" t="s">
        <v>41</v>
      </c>
      <c r="D63" s="11">
        <v>32700</v>
      </c>
      <c r="E63" s="11"/>
      <c r="F63" s="11">
        <f>D63*0.16</f>
        <v>5232</v>
      </c>
      <c r="G63" s="11">
        <f>D63+F63</f>
        <v>37932</v>
      </c>
    </row>
    <row r="64" spans="1:7" ht="12">
      <c r="A64" s="4">
        <v>36820</v>
      </c>
      <c r="B64" t="s">
        <v>36</v>
      </c>
      <c r="C64" t="s">
        <v>37</v>
      </c>
      <c r="D64" s="11">
        <v>1028</v>
      </c>
      <c r="E64" s="11"/>
      <c r="F64" s="11">
        <v>72</v>
      </c>
      <c r="G64" s="11">
        <v>1100</v>
      </c>
    </row>
    <row r="65" spans="1:7" ht="12">
      <c r="A65" s="4">
        <v>36834</v>
      </c>
      <c r="B65" t="s">
        <v>46</v>
      </c>
      <c r="C65" t="s">
        <v>47</v>
      </c>
      <c r="D65" s="11">
        <v>10522</v>
      </c>
      <c r="E65" s="11"/>
      <c r="F65" s="11">
        <f t="shared" si="2"/>
        <v>1683.52</v>
      </c>
      <c r="G65" s="11">
        <f>D65+F65</f>
        <v>12205.52</v>
      </c>
    </row>
    <row r="66" spans="1:7" ht="12">
      <c r="A66" s="4">
        <v>36837</v>
      </c>
      <c r="B66" t="s">
        <v>73</v>
      </c>
      <c r="C66" t="s">
        <v>74</v>
      </c>
      <c r="D66" s="11">
        <v>0</v>
      </c>
      <c r="E66" s="11"/>
      <c r="F66" s="11">
        <f t="shared" si="2"/>
        <v>0</v>
      </c>
      <c r="G66" s="11">
        <v>46317</v>
      </c>
    </row>
    <row r="67" spans="1:7" ht="12">
      <c r="A67" s="4">
        <v>36853</v>
      </c>
      <c r="B67" t="s">
        <v>71</v>
      </c>
      <c r="C67" t="s">
        <v>72</v>
      </c>
      <c r="D67" s="11">
        <v>434</v>
      </c>
      <c r="E67" s="11"/>
      <c r="F67" s="11">
        <f t="shared" si="2"/>
        <v>69.44</v>
      </c>
      <c r="G67" s="11">
        <f>D67+F67</f>
        <v>503.44</v>
      </c>
    </row>
    <row r="68" spans="1:7" ht="12">
      <c r="A68" s="4">
        <v>36853</v>
      </c>
      <c r="B68" t="s">
        <v>21</v>
      </c>
      <c r="C68" t="s">
        <v>72</v>
      </c>
      <c r="D68" s="11">
        <v>11418</v>
      </c>
      <c r="E68" s="11"/>
      <c r="F68" s="11">
        <f>D68*0.16</f>
        <v>1826.88</v>
      </c>
      <c r="G68" s="11">
        <f>D68+F68</f>
        <v>13244.880000000001</v>
      </c>
    </row>
    <row r="69" spans="1:7" ht="12">
      <c r="A69" s="4">
        <v>36872</v>
      </c>
      <c r="B69" t="s">
        <v>68</v>
      </c>
      <c r="C69" t="s">
        <v>15</v>
      </c>
      <c r="D69" s="11">
        <v>1027</v>
      </c>
      <c r="E69" s="11"/>
      <c r="F69" s="11">
        <f t="shared" si="2"/>
        <v>164.32</v>
      </c>
      <c r="G69" s="11">
        <v>1192</v>
      </c>
    </row>
    <row r="70" spans="1:7" ht="12">
      <c r="A70" s="4">
        <v>36872</v>
      </c>
      <c r="B70" t="s">
        <v>69</v>
      </c>
      <c r="C70" t="s">
        <v>8</v>
      </c>
      <c r="D70" s="11">
        <v>28479</v>
      </c>
      <c r="E70" s="11"/>
      <c r="F70" s="11">
        <f t="shared" si="2"/>
        <v>4556.64</v>
      </c>
      <c r="G70" s="11">
        <v>33035</v>
      </c>
    </row>
    <row r="71" spans="1:7" ht="12">
      <c r="A71" s="4">
        <v>36873</v>
      </c>
      <c r="B71" t="s">
        <v>68</v>
      </c>
      <c r="C71" t="s">
        <v>15</v>
      </c>
      <c r="D71" s="11">
        <v>2800</v>
      </c>
      <c r="E71" s="11"/>
      <c r="F71" s="11">
        <f>D71*0.16</f>
        <v>448</v>
      </c>
      <c r="G71" s="11">
        <f>D71+F71</f>
        <v>3248</v>
      </c>
    </row>
    <row r="72" spans="1:7" ht="12">
      <c r="A72" s="4">
        <v>36878</v>
      </c>
      <c r="B72" t="s">
        <v>77</v>
      </c>
      <c r="C72" t="s">
        <v>41</v>
      </c>
      <c r="D72" s="11">
        <v>25856</v>
      </c>
      <c r="E72" s="11"/>
      <c r="F72" s="11">
        <f>D72*0.16</f>
        <v>4136.96</v>
      </c>
      <c r="G72" s="11">
        <f>D72+F72</f>
        <v>29992.96</v>
      </c>
    </row>
    <row r="73" spans="1:7" ht="12">
      <c r="A73" s="4">
        <v>36880</v>
      </c>
      <c r="B73" t="s">
        <v>70</v>
      </c>
      <c r="C73" t="s">
        <v>58</v>
      </c>
      <c r="D73" s="11">
        <v>3196</v>
      </c>
      <c r="E73" s="11"/>
      <c r="F73" s="11">
        <f>D73*0.16</f>
        <v>511.36</v>
      </c>
      <c r="G73" s="11">
        <f>D73+F73</f>
        <v>3707.36</v>
      </c>
    </row>
    <row r="74" spans="1:7" ht="12">
      <c r="A74" s="4">
        <v>36886</v>
      </c>
      <c r="B74" t="s">
        <v>36</v>
      </c>
      <c r="C74" t="s">
        <v>76</v>
      </c>
      <c r="D74" s="11">
        <v>14294</v>
      </c>
      <c r="E74" s="11"/>
      <c r="F74" s="11">
        <f>D74*0.07</f>
        <v>1000.58</v>
      </c>
      <c r="G74" s="11">
        <v>15295</v>
      </c>
    </row>
    <row r="75" spans="4:10" ht="12">
      <c r="D75" s="11"/>
      <c r="E75" s="11"/>
      <c r="F75" s="11"/>
      <c r="G75" s="11"/>
      <c r="I75" s="11">
        <f>SUM(D58:D74)</f>
        <v>161579</v>
      </c>
      <c r="J75" s="11">
        <f>SUM(F58:F74)</f>
        <v>24473.7</v>
      </c>
    </row>
    <row r="76" spans="4:7" ht="18">
      <c r="D76" s="14">
        <f>SUM(D4:D75)</f>
        <v>1085452.48</v>
      </c>
      <c r="E76" s="14"/>
      <c r="F76" s="14">
        <f>SUM(F3:F75)</f>
        <v>203833.97679999995</v>
      </c>
      <c r="G76" s="14">
        <f>SUM(G4:G75)</f>
        <v>1391085.3968000002</v>
      </c>
    </row>
    <row r="77" spans="4:7" ht="12">
      <c r="D77" s="11"/>
      <c r="E77" s="11"/>
      <c r="F77" s="11"/>
      <c r="G77" s="11"/>
    </row>
    <row r="78" spans="6:7" ht="12">
      <c r="F78" s="5"/>
      <c r="G78" s="5"/>
    </row>
    <row r="79" spans="1:10" ht="12">
      <c r="A79" s="10"/>
      <c r="B79" s="9"/>
      <c r="C79" s="9"/>
      <c r="D79" s="12"/>
      <c r="E79" s="12"/>
      <c r="F79" s="12"/>
      <c r="G79" s="12"/>
      <c r="H79" s="12"/>
      <c r="I79" s="12"/>
      <c r="J79" s="12"/>
    </row>
    <row r="80" spans="1:10" ht="12">
      <c r="A80" s="10"/>
      <c r="B80" s="9"/>
      <c r="C80" s="9"/>
      <c r="D80" s="12"/>
      <c r="E80" s="12"/>
      <c r="F80" s="12"/>
      <c r="G80" s="12"/>
      <c r="H80" s="12"/>
      <c r="I80" s="12"/>
      <c r="J80" s="12"/>
    </row>
    <row r="81" spans="1:10" ht="12">
      <c r="A81" s="10"/>
      <c r="B81" s="9"/>
      <c r="C81" s="9"/>
      <c r="D81" s="12"/>
      <c r="E81" s="12"/>
      <c r="F81" s="12"/>
      <c r="G81" s="12"/>
      <c r="H81" s="12"/>
      <c r="I81" s="12"/>
      <c r="J81" s="12"/>
    </row>
    <row r="82" spans="1:10" ht="12">
      <c r="A82" s="10"/>
      <c r="B82" s="9"/>
      <c r="C82" s="9"/>
      <c r="D82" s="12"/>
      <c r="E82" s="12"/>
      <c r="F82" s="12"/>
      <c r="G82" s="12"/>
      <c r="H82" s="12"/>
      <c r="I82" s="12"/>
      <c r="J82" s="12"/>
    </row>
    <row r="83" spans="1:10" ht="12">
      <c r="A83" s="10"/>
      <c r="B83" s="9"/>
      <c r="C83" s="9"/>
      <c r="D83" s="12"/>
      <c r="E83" s="12"/>
      <c r="F83" s="12"/>
      <c r="G83" s="12"/>
      <c r="H83" s="12"/>
      <c r="I83" s="12"/>
      <c r="J83" s="12"/>
    </row>
    <row r="84" spans="1:10" ht="12">
      <c r="A84" s="10"/>
      <c r="B84" s="9"/>
      <c r="C84" s="9"/>
      <c r="D84" s="12"/>
      <c r="E84" s="12"/>
      <c r="F84" s="12"/>
      <c r="G84" s="12"/>
      <c r="H84" s="12"/>
      <c r="I84" s="12"/>
      <c r="J84" s="12"/>
    </row>
    <row r="85" spans="1:10" ht="12">
      <c r="A85" s="10"/>
      <c r="B85" s="9"/>
      <c r="C85" s="9"/>
      <c r="D85" s="12"/>
      <c r="E85" s="12"/>
      <c r="F85" s="12"/>
      <c r="G85" s="12"/>
      <c r="H85" s="12"/>
      <c r="I85" s="12"/>
      <c r="J85" s="12"/>
    </row>
    <row r="86" spans="1:10" ht="12">
      <c r="A86" s="10"/>
      <c r="B86" s="9"/>
      <c r="C86" s="9"/>
      <c r="D86" s="12"/>
      <c r="E86" s="12"/>
      <c r="F86" s="12"/>
      <c r="G86" s="12"/>
      <c r="H86" s="12"/>
      <c r="I86" s="12"/>
      <c r="J86" s="12"/>
    </row>
    <row r="87" spans="1:10" ht="12">
      <c r="A87" s="10"/>
      <c r="B87" s="9"/>
      <c r="C87" s="9"/>
      <c r="D87" s="12"/>
      <c r="E87" s="12"/>
      <c r="F87" s="12"/>
      <c r="G87" s="12"/>
      <c r="H87" s="12"/>
      <c r="I87" s="12"/>
      <c r="J87" s="12"/>
    </row>
    <row r="88" spans="1:10" ht="12">
      <c r="A88" s="10"/>
      <c r="B88" s="9"/>
      <c r="C88" s="9"/>
      <c r="D88" s="12"/>
      <c r="E88" s="12"/>
      <c r="F88" s="12"/>
      <c r="G88" s="12"/>
      <c r="H88" s="12"/>
      <c r="I88" s="12"/>
      <c r="J88" s="12"/>
    </row>
    <row r="89" spans="1:10" ht="12.75">
      <c r="A89" s="10"/>
      <c r="B89" s="9"/>
      <c r="C89" s="9"/>
      <c r="D89" s="12"/>
      <c r="E89" s="12"/>
      <c r="F89" s="12"/>
      <c r="G89" s="12"/>
      <c r="H89" s="12"/>
      <c r="I89" s="13"/>
      <c r="J89" s="12"/>
    </row>
    <row r="90" spans="1:10" ht="12">
      <c r="A90" s="10"/>
      <c r="B90" s="9"/>
      <c r="C90" s="9"/>
      <c r="D90" s="12"/>
      <c r="E90" s="12"/>
      <c r="F90" s="12"/>
      <c r="G90" s="12"/>
      <c r="H90" s="12"/>
      <c r="I90" s="12"/>
      <c r="J90" s="12"/>
    </row>
    <row r="91" spans="1:10" ht="12">
      <c r="A91" s="10"/>
      <c r="B91" s="9"/>
      <c r="C91" s="9"/>
      <c r="D91" s="12"/>
      <c r="E91" s="12"/>
      <c r="F91" s="12"/>
      <c r="G91" s="12"/>
      <c r="H91" s="12"/>
      <c r="I91" s="12"/>
      <c r="J91" s="12"/>
    </row>
    <row r="92" spans="1:10" ht="12">
      <c r="A92" s="10"/>
      <c r="B92" s="9"/>
      <c r="C92" s="9"/>
      <c r="D92" s="12"/>
      <c r="E92" s="12"/>
      <c r="F92" s="12"/>
      <c r="G92" s="12"/>
      <c r="H92" s="12"/>
      <c r="I92" s="12"/>
      <c r="J92" s="12"/>
    </row>
    <row r="93" spans="1:10" ht="12">
      <c r="A93" s="10"/>
      <c r="B93" s="9"/>
      <c r="C93" s="9"/>
      <c r="D93" s="12"/>
      <c r="E93" s="12"/>
      <c r="F93" s="12"/>
      <c r="G93" s="12"/>
      <c r="H93" s="12"/>
      <c r="I93" s="12"/>
      <c r="J93" s="12"/>
    </row>
    <row r="94" spans="1:10" ht="12">
      <c r="A94" s="10"/>
      <c r="B94" s="9"/>
      <c r="C94" s="9"/>
      <c r="D94" s="12"/>
      <c r="E94" s="12"/>
      <c r="F94" s="12"/>
      <c r="G94" s="12"/>
      <c r="H94" s="12"/>
      <c r="I94" s="12"/>
      <c r="J94" s="12"/>
    </row>
    <row r="95" spans="1:10" ht="12">
      <c r="A95" s="10"/>
      <c r="B95" s="9"/>
      <c r="C95" s="9"/>
      <c r="D95" s="12"/>
      <c r="E95" s="12"/>
      <c r="F95" s="12"/>
      <c r="G95" s="12"/>
      <c r="H95" s="12"/>
      <c r="I95" s="12"/>
      <c r="J95" s="12"/>
    </row>
    <row r="96" spans="1:10" ht="12">
      <c r="A96" s="10"/>
      <c r="B96" s="9"/>
      <c r="C96" s="9"/>
      <c r="D96" s="12"/>
      <c r="E96" s="12"/>
      <c r="F96" s="12"/>
      <c r="G96" s="12"/>
      <c r="H96" s="12"/>
      <c r="I96" s="12"/>
      <c r="J96" s="12"/>
    </row>
    <row r="97" spans="1:10" ht="12">
      <c r="A97" s="10"/>
      <c r="B97" s="9"/>
      <c r="C97" s="9"/>
      <c r="D97" s="12"/>
      <c r="E97" s="12"/>
      <c r="F97" s="12"/>
      <c r="G97" s="12"/>
      <c r="H97" s="12"/>
      <c r="I97" s="12"/>
      <c r="J97" s="12"/>
    </row>
    <row r="98" spans="1:10" ht="12">
      <c r="A98" s="10"/>
      <c r="B98" s="9"/>
      <c r="C98" s="9"/>
      <c r="D98" s="12"/>
      <c r="E98" s="12"/>
      <c r="F98" s="12"/>
      <c r="G98" s="12"/>
      <c r="H98" s="12"/>
      <c r="I98" s="12"/>
      <c r="J98" s="12"/>
    </row>
    <row r="99" spans="1:10" ht="12">
      <c r="A99" s="10"/>
      <c r="B99" s="9"/>
      <c r="C99" s="9"/>
      <c r="D99" s="12"/>
      <c r="E99" s="12"/>
      <c r="F99" s="12"/>
      <c r="G99" s="12"/>
      <c r="H99" s="12"/>
      <c r="I99" s="12"/>
      <c r="J99" s="12"/>
    </row>
    <row r="100" spans="1:10" ht="12">
      <c r="A100" s="10"/>
      <c r="B100" s="9"/>
      <c r="C100" s="9"/>
      <c r="D100" s="12"/>
      <c r="E100" s="12"/>
      <c r="F100" s="12"/>
      <c r="G100" s="12"/>
      <c r="H100" s="12"/>
      <c r="I100" s="12"/>
      <c r="J100" s="12"/>
    </row>
    <row r="101" spans="1:10" ht="12">
      <c r="A101" s="10"/>
      <c r="B101" s="9"/>
      <c r="C101" s="9"/>
      <c r="D101" s="12"/>
      <c r="E101" s="12"/>
      <c r="F101" s="12"/>
      <c r="G101" s="12"/>
      <c r="H101" s="12"/>
      <c r="I101" s="12"/>
      <c r="J101" s="12"/>
    </row>
    <row r="102" spans="1:10" ht="12">
      <c r="A102" s="10"/>
      <c r="B102" s="9"/>
      <c r="C102" s="9"/>
      <c r="D102" s="12"/>
      <c r="E102" s="12"/>
      <c r="F102" s="12"/>
      <c r="G102" s="12"/>
      <c r="H102" s="12"/>
      <c r="I102" s="12"/>
      <c r="J102" s="12"/>
    </row>
    <row r="103" spans="1:10" ht="12">
      <c r="A103" s="10"/>
      <c r="B103" s="9"/>
      <c r="C103" s="9"/>
      <c r="D103" s="12"/>
      <c r="E103" s="12"/>
      <c r="F103" s="12"/>
      <c r="G103" s="12"/>
      <c r="H103" s="12"/>
      <c r="I103" s="12"/>
      <c r="J103" s="12"/>
    </row>
    <row r="104" spans="1:10" ht="12">
      <c r="A104" s="10"/>
      <c r="B104" s="9"/>
      <c r="C104" s="9"/>
      <c r="D104" s="12"/>
      <c r="E104" s="12"/>
      <c r="F104" s="12"/>
      <c r="G104" s="12"/>
      <c r="H104" s="12"/>
      <c r="I104" s="12"/>
      <c r="J104" s="12"/>
    </row>
    <row r="105" spans="1:10" ht="12">
      <c r="A105" s="4"/>
      <c r="D105" s="11"/>
      <c r="E105" s="11"/>
      <c r="F105" s="11"/>
      <c r="G105" s="11"/>
      <c r="H105" s="11"/>
      <c r="I105" s="11"/>
      <c r="J105" s="11"/>
    </row>
    <row r="106" spans="1:10" ht="12">
      <c r="A106" s="4"/>
      <c r="D106" s="11"/>
      <c r="E106" s="11"/>
      <c r="F106" s="11"/>
      <c r="G106" s="11"/>
      <c r="H106" s="11"/>
      <c r="I106" s="11"/>
      <c r="J106" s="11"/>
    </row>
    <row r="107" spans="1:10" ht="12">
      <c r="A107" s="4"/>
      <c r="D107" s="11"/>
      <c r="E107" s="11"/>
      <c r="F107" s="11"/>
      <c r="G107" s="11"/>
      <c r="H107" s="11"/>
      <c r="I107" s="11"/>
      <c r="J107" s="11"/>
    </row>
    <row r="108" spans="1:10" ht="12">
      <c r="A108" s="4"/>
      <c r="D108" s="11"/>
      <c r="E108" s="11"/>
      <c r="F108" s="11"/>
      <c r="G108" s="11"/>
      <c r="H108" s="11"/>
      <c r="I108" s="11"/>
      <c r="J108" s="11"/>
    </row>
    <row r="109" spans="1:10" ht="12">
      <c r="A109" s="4"/>
      <c r="D109" s="11"/>
      <c r="E109" s="11"/>
      <c r="F109" s="11"/>
      <c r="G109" s="11"/>
      <c r="H109" s="11"/>
      <c r="I109" s="11"/>
      <c r="J109" s="11"/>
    </row>
    <row r="110" spans="1:10" ht="12">
      <c r="A110" s="4"/>
      <c r="D110" s="11"/>
      <c r="E110" s="11"/>
      <c r="F110" s="11"/>
      <c r="G110" s="11"/>
      <c r="H110" s="11"/>
      <c r="I110" s="11"/>
      <c r="J110" s="11"/>
    </row>
    <row r="111" spans="1:10" ht="12">
      <c r="A111" s="4"/>
      <c r="D111" s="11"/>
      <c r="E111" s="11"/>
      <c r="F111" s="11"/>
      <c r="G111" s="11"/>
      <c r="H111" s="11"/>
      <c r="I111" s="11"/>
      <c r="J111" s="11"/>
    </row>
    <row r="112" spans="1:10" ht="12">
      <c r="A112" s="4"/>
      <c r="D112" s="11"/>
      <c r="E112" s="11"/>
      <c r="F112" s="11"/>
      <c r="G112" s="11"/>
      <c r="H112" s="11"/>
      <c r="I112" s="11"/>
      <c r="J112" s="11"/>
    </row>
    <row r="113" spans="1:10" ht="12">
      <c r="A113" s="4"/>
      <c r="D113" s="11"/>
      <c r="E113" s="11"/>
      <c r="F113" s="11"/>
      <c r="G113" s="11"/>
      <c r="H113" s="11"/>
      <c r="I113" s="11"/>
      <c r="J113" s="11"/>
    </row>
    <row r="132" spans="4:7" ht="15">
      <c r="D132" s="6"/>
      <c r="E132" s="7"/>
      <c r="F132" s="8"/>
      <c r="G132" s="8"/>
    </row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Pardo</dc:creator>
  <cp:keywords/>
  <dc:description/>
  <cp:lastModifiedBy>cps</cp:lastModifiedBy>
  <dcterms:created xsi:type="dcterms:W3CDTF">2000-05-12T12:07:15Z</dcterms:created>
  <dcterms:modified xsi:type="dcterms:W3CDTF">2004-07-20T20:31:26Z</dcterms:modified>
  <cp:category/>
  <cp:version/>
  <cp:contentType/>
  <cp:contentStatus/>
</cp:coreProperties>
</file>