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U36" i="1" l="1"/>
  <c r="P36" i="1" l="1"/>
  <c r="O36" i="1"/>
  <c r="N36" i="1"/>
  <c r="M36" i="1"/>
  <c r="L36" i="1"/>
  <c r="K36" i="1"/>
  <c r="J36" i="1"/>
  <c r="I36" i="1"/>
  <c r="H36" i="1"/>
  <c r="G36" i="1"/>
  <c r="F36" i="1"/>
  <c r="E36" i="1"/>
  <c r="D36" i="1"/>
  <c r="R36" i="1" l="1"/>
  <c r="S36" i="1" s="1"/>
</calcChain>
</file>

<file path=xl/sharedStrings.xml><?xml version="1.0" encoding="utf-8"?>
<sst xmlns="http://schemas.openxmlformats.org/spreadsheetml/2006/main" count="48" uniqueCount="42">
  <si>
    <t>PANEL PREVISION INGRESOS</t>
  </si>
  <si>
    <t>ENCARGO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</si>
  <si>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</si>
  <si>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</si>
  <si>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</si>
  <si>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</si>
  <si>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</si>
  <si>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</si>
  <si>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</si>
  <si>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</si>
  <si>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</si>
  <si>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</si>
  <si>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</si>
  <si>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</si>
  <si>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CONDE ALTEA 50</t>
  </si>
  <si>
    <t>PR45 IEE</t>
  </si>
  <si>
    <t>ISAAC PERAL 10</t>
  </si>
  <si>
    <t>ISAAC PERAL 24</t>
  </si>
  <si>
    <t>RUSSAFA 8 EBULI</t>
  </si>
  <si>
    <t>PALAU 6</t>
  </si>
  <si>
    <t>MAJOR 8 PE EBULI</t>
  </si>
  <si>
    <t>ORBA 13</t>
  </si>
  <si>
    <t>RVNDO. FNDO. CUBELLS 9</t>
  </si>
  <si>
    <t>RC32 IEE</t>
  </si>
  <si>
    <t>EXPLORADOR ANDRES 6 FAC</t>
  </si>
  <si>
    <t>del objetivo anual que es de:</t>
  </si>
  <si>
    <t>BALNEARIO ARCHENA FURE</t>
  </si>
  <si>
    <t>2XFURE MURCIA</t>
  </si>
  <si>
    <t>AMPARO ITURBI 32 PM</t>
  </si>
  <si>
    <t>SORNELLS 12</t>
  </si>
  <si>
    <t xml:space="preserve">CERAMISTA ROS 12 </t>
  </si>
  <si>
    <t>VIVIENDA UNIFAMILIAR ELIANA</t>
  </si>
  <si>
    <t>DENIA 51</t>
  </si>
  <si>
    <t>MANUEL BROSETA 1 ALDAYA</t>
  </si>
  <si>
    <t>GARAJE BUENAVISTA REPA</t>
  </si>
  <si>
    <t>PLAN ACCESIBILIDAD IVAJ</t>
  </si>
  <si>
    <t>COBRADO</t>
  </si>
  <si>
    <t>X</t>
  </si>
  <si>
    <t>REFORMA CASA AYORA</t>
  </si>
  <si>
    <t>JESUS URRIOS 9</t>
  </si>
  <si>
    <t>x</t>
  </si>
  <si>
    <t>DRAMATURGO EBULI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</si>
</sst>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44" fontId="0" fillId="0" borderId="2" xfId="1" applyFont="1" applyBorder="1"/>
    <xf numFmtId="44" fontId="3" fillId="0" borderId="0" xfId="0" applyNumberFormat="1" applyFont="1"/>
    <xf numFmtId="9" fontId="0" fillId="0" borderId="0" xfId="2" applyFont="1"/>
    <xf numFmtId="3" fontId="4" fillId="0" borderId="0" xfId="0" applyNumberFormat="1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44" fontId="0" fillId="0" borderId="0" xfId="1" applyFont="1" applyProtection="1">
      <protection locked="0"/>
    </xf>
    <xf numFmtId="44" fontId="2" fillId="0" borderId="0" xfId="1" applyFont="1" applyProtection="1">
      <protection locked="0"/>
    </xf>
    <xf numFmtId="44" fontId="7" fillId="0" borderId="0" xfId="1" applyFont="1" applyProtection="1">
      <protection locked="0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2" fontId="0" fillId="0" borderId="0" xfId="1" applyNumberFormat="1" applyFont="1" applyProtection="1">
      <protection locked="0"/>
    </xf>
    <xf numFmtId="44" fontId="8" fillId="0" borderId="0" xfId="1" applyFont="1" applyProtection="1">
      <protection locked="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BJETIVOS_2015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ESTADO 2015"/>
      <sheetName val="ESTADO 2016"/>
      <sheetName val="ESTADO 2017"/>
      <sheetName val="ESTADO 2018"/>
    </sheetNames>
    <sheetDataSet>
      <sheetData sheetId="0">
        <row r="6">
          <cell r="B6">
            <v>7725</v>
          </cell>
        </row>
      </sheetData>
      <sheetData sheetId="1">
        <row r="6">
          <cell r="B6">
            <v>9870</v>
          </cell>
        </row>
      </sheetData>
      <sheetData sheetId="2">
        <row r="6">
          <cell r="B6">
            <v>4400</v>
          </cell>
        </row>
      </sheetData>
      <sheetData sheetId="3">
        <row r="16">
          <cell r="N16">
            <v>87800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abSelected="1" workbookViewId="0">
      <pane ySplit="4" topLeftCell="A8" activePane="bottomLeft" state="frozen"/>
      <selection pane="bottomLeft" activeCell="U36" sqref="U36"/>
    </sheetView>
  </sheetViews>
  <sheetFormatPr baseColWidth="10" defaultRowHeight="15" x14ac:dyDescent="0.25"/>
  <cols>
    <col min="1" max="1" width="33.85546875" customWidth="1"/>
    <col min="2" max="2" width="8" style="18" customWidth="1"/>
    <col min="3" max="3" width="3.85546875" customWidth="1"/>
    <col min="4" max="4" width="11.5703125" bestFit="1" customWidth="1"/>
    <col min="5" max="7" width="12" bestFit="1" customWidth="1"/>
    <col min="8" max="9" width="11.5703125" bestFit="1" customWidth="1"/>
    <col min="10" max="12" width="12" bestFit="1" customWidth="1"/>
    <col min="13" max="16" width="11.5703125" bestFit="1" customWidth="1"/>
    <col min="17" max="17" width="1.85546875" customWidth="1"/>
    <col min="18" max="18" width="12" bestFit="1" customWidth="1"/>
    <col min="19" max="19" width="5.28515625" customWidth="1"/>
    <col min="20" max="20" width="9.7109375" customWidth="1"/>
    <col min="21" max="21" width="7.28515625" customWidth="1"/>
  </cols>
  <sheetData>
    <row r="1" spans="1:16" ht="18.75" x14ac:dyDescent="0.3">
      <c r="A1" s="9" t="s">
        <v>0</v>
      </c>
      <c r="B1" s="15">
        <v>2018</v>
      </c>
    </row>
    <row r="4" spans="1:16" x14ac:dyDescent="0.25">
      <c r="A4" s="2" t="s">
        <v>1</v>
      </c>
      <c r="B4" s="16" t="s">
        <v>36</v>
      </c>
      <c r="C4" s="2"/>
      <c r="D4" s="3" t="s">
        <v>2</v>
      </c>
      <c r="E4" s="3" t="s">
        <v>13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1"/>
    </row>
    <row r="6" spans="1:16" x14ac:dyDescent="0.25">
      <c r="A6" s="10" t="s">
        <v>14</v>
      </c>
      <c r="B6" s="17" t="s">
        <v>37</v>
      </c>
      <c r="C6" s="11"/>
      <c r="D6" s="12"/>
      <c r="E6" s="20">
        <v>1500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x14ac:dyDescent="0.25">
      <c r="A7" s="11" t="s">
        <v>15</v>
      </c>
      <c r="B7" s="17"/>
      <c r="C7" s="11"/>
      <c r="D7" s="12"/>
      <c r="E7" s="11"/>
      <c r="F7" s="12"/>
      <c r="H7" s="12"/>
      <c r="I7" s="12"/>
      <c r="J7" s="12">
        <v>650</v>
      </c>
      <c r="K7" s="12"/>
      <c r="L7" s="12"/>
      <c r="M7" s="12"/>
      <c r="N7" s="12"/>
      <c r="O7" s="12"/>
      <c r="P7" s="12"/>
    </row>
    <row r="8" spans="1:16" x14ac:dyDescent="0.25">
      <c r="A8" s="11" t="s">
        <v>16</v>
      </c>
      <c r="B8" s="17" t="s">
        <v>37</v>
      </c>
      <c r="C8" s="11"/>
      <c r="D8" s="12"/>
      <c r="E8" s="12"/>
      <c r="F8" s="20">
        <v>1980</v>
      </c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x14ac:dyDescent="0.25">
      <c r="A9" s="11" t="s">
        <v>17</v>
      </c>
      <c r="B9" s="17" t="s">
        <v>37</v>
      </c>
      <c r="C9" s="11"/>
      <c r="D9" s="12"/>
      <c r="E9" s="12"/>
      <c r="F9" s="20">
        <v>1980</v>
      </c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x14ac:dyDescent="0.25">
      <c r="A10" s="11" t="s">
        <v>18</v>
      </c>
      <c r="B10" s="17"/>
      <c r="C10" s="11"/>
      <c r="D10" s="12"/>
      <c r="E10" s="11"/>
      <c r="F10" s="20"/>
      <c r="H10" s="12"/>
      <c r="J10" s="12"/>
      <c r="K10" s="12"/>
      <c r="L10" s="12"/>
      <c r="M10" s="12"/>
      <c r="N10" s="12"/>
      <c r="O10" s="13">
        <v>3600</v>
      </c>
      <c r="P10" s="12"/>
    </row>
    <row r="11" spans="1:16" x14ac:dyDescent="0.25">
      <c r="A11" s="11" t="s">
        <v>19</v>
      </c>
      <c r="B11" s="17" t="s">
        <v>37</v>
      </c>
      <c r="C11" s="11"/>
      <c r="D11" s="12"/>
      <c r="E11" s="11"/>
      <c r="F11" s="20">
        <v>1600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x14ac:dyDescent="0.25">
      <c r="A12" s="11" t="s">
        <v>20</v>
      </c>
      <c r="B12" s="17"/>
      <c r="C12" s="11"/>
      <c r="D12" s="12"/>
      <c r="E12" s="12"/>
      <c r="F12" s="11"/>
      <c r="I12" s="12"/>
      <c r="K12" s="12"/>
      <c r="L12" s="12"/>
      <c r="M12" s="12"/>
      <c r="N12" s="12">
        <v>1200</v>
      </c>
      <c r="O12" s="12"/>
      <c r="P12" s="12"/>
    </row>
    <row r="13" spans="1:16" x14ac:dyDescent="0.25">
      <c r="A13" s="10" t="s">
        <v>21</v>
      </c>
      <c r="B13" s="17" t="s">
        <v>37</v>
      </c>
      <c r="C13" s="11"/>
      <c r="D13" s="12"/>
      <c r="E13" s="20">
        <v>2500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x14ac:dyDescent="0.25">
      <c r="A14" s="10" t="s">
        <v>22</v>
      </c>
      <c r="B14" s="17" t="s">
        <v>37</v>
      </c>
      <c r="C14" s="11"/>
      <c r="D14" s="12"/>
      <c r="E14" s="20">
        <v>3495</v>
      </c>
      <c r="F14" s="13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x14ac:dyDescent="0.25">
      <c r="A15" s="11" t="s">
        <v>23</v>
      </c>
      <c r="B15" s="17"/>
      <c r="C15" s="11"/>
      <c r="D15" s="12"/>
      <c r="E15" s="12"/>
      <c r="F15" s="12"/>
      <c r="G15" s="12"/>
      <c r="I15" s="12"/>
      <c r="K15" s="12"/>
      <c r="L15" s="20">
        <v>550</v>
      </c>
      <c r="M15" s="12"/>
      <c r="N15" s="12"/>
      <c r="O15" s="12"/>
      <c r="P15" s="12"/>
    </row>
    <row r="16" spans="1:16" x14ac:dyDescent="0.25">
      <c r="A16" s="11" t="s">
        <v>24</v>
      </c>
      <c r="B16" s="17"/>
      <c r="C16" s="11"/>
      <c r="D16" s="12"/>
      <c r="E16" s="12"/>
      <c r="I16" s="20">
        <v>1200</v>
      </c>
      <c r="J16" s="12">
        <v>1200</v>
      </c>
      <c r="K16" s="12"/>
      <c r="L16" s="12"/>
      <c r="M16" s="12"/>
      <c r="N16" s="12"/>
      <c r="O16" s="12"/>
      <c r="P16" s="12"/>
    </row>
    <row r="17" spans="1:16" x14ac:dyDescent="0.25">
      <c r="A17" s="11" t="s">
        <v>26</v>
      </c>
      <c r="B17" s="17"/>
      <c r="C17" s="11"/>
      <c r="D17" s="12"/>
      <c r="E17" s="12"/>
      <c r="F17" s="12"/>
      <c r="G17" s="11"/>
      <c r="I17" s="12"/>
      <c r="J17" s="12"/>
      <c r="K17" s="12"/>
      <c r="L17" s="12"/>
      <c r="M17" s="12"/>
      <c r="N17" s="13">
        <v>500</v>
      </c>
      <c r="O17" s="12"/>
      <c r="P17" s="12"/>
    </row>
    <row r="18" spans="1:16" x14ac:dyDescent="0.25">
      <c r="A18" s="11" t="s">
        <v>27</v>
      </c>
      <c r="B18" s="17" t="s">
        <v>37</v>
      </c>
      <c r="C18" s="11"/>
      <c r="D18" s="12"/>
      <c r="E18" s="12"/>
      <c r="F18" s="20">
        <v>1500</v>
      </c>
      <c r="G18" s="11"/>
      <c r="H18" s="12"/>
      <c r="I18" s="12"/>
      <c r="J18" s="12"/>
      <c r="K18" s="12"/>
      <c r="L18" s="12"/>
      <c r="M18" s="12"/>
      <c r="N18" s="12"/>
      <c r="O18" s="12"/>
      <c r="P18" s="12"/>
    </row>
    <row r="19" spans="1:16" x14ac:dyDescent="0.25">
      <c r="A19" s="11" t="s">
        <v>28</v>
      </c>
      <c r="B19" s="17" t="s">
        <v>40</v>
      </c>
      <c r="C19" s="11"/>
      <c r="D19" s="12"/>
      <c r="E19" s="12"/>
      <c r="F19" s="12"/>
      <c r="G19" s="20">
        <v>5698.72</v>
      </c>
      <c r="H19" s="12"/>
      <c r="I19" s="12"/>
      <c r="J19" s="12"/>
      <c r="K19" s="12"/>
      <c r="L19" s="12"/>
      <c r="M19" s="12"/>
      <c r="N19" s="12"/>
      <c r="O19" s="12"/>
      <c r="P19" s="12"/>
    </row>
    <row r="20" spans="1:16" x14ac:dyDescent="0.25">
      <c r="A20" s="11" t="s">
        <v>29</v>
      </c>
      <c r="B20" s="17"/>
      <c r="C20" s="11"/>
      <c r="D20" s="12"/>
      <c r="E20" s="12"/>
      <c r="F20" s="12"/>
      <c r="G20" s="12"/>
      <c r="H20" s="14"/>
      <c r="J20" s="12"/>
      <c r="L20" s="12"/>
      <c r="M20" s="12"/>
      <c r="N20" s="12">
        <v>1980</v>
      </c>
      <c r="O20" s="12"/>
      <c r="P20" s="12"/>
    </row>
    <row r="21" spans="1:16" x14ac:dyDescent="0.25">
      <c r="A21" s="11" t="s">
        <v>30</v>
      </c>
      <c r="B21" s="17"/>
      <c r="C21" s="11"/>
      <c r="D21" s="12"/>
      <c r="E21" s="12"/>
      <c r="F21" s="12"/>
      <c r="G21" s="12"/>
      <c r="H21" s="12"/>
      <c r="I21" s="14">
        <v>0</v>
      </c>
      <c r="J21" s="12"/>
      <c r="K21" s="12"/>
      <c r="L21" s="12"/>
      <c r="M21" s="12"/>
      <c r="N21" s="12"/>
      <c r="O21" s="12"/>
      <c r="P21" s="12"/>
    </row>
    <row r="22" spans="1:16" x14ac:dyDescent="0.25">
      <c r="A22" s="11" t="s">
        <v>31</v>
      </c>
      <c r="B22" s="17"/>
      <c r="C22" s="11"/>
      <c r="D22" s="12"/>
      <c r="E22" s="12"/>
      <c r="F22" s="12"/>
      <c r="G22" s="12"/>
      <c r="H22" s="12"/>
      <c r="I22" s="12"/>
      <c r="J22" s="12"/>
      <c r="K22" s="14">
        <v>11400</v>
      </c>
      <c r="L22" s="12"/>
      <c r="M22" s="12"/>
      <c r="N22" s="14">
        <v>4600</v>
      </c>
      <c r="O22" s="12"/>
      <c r="P22" s="12"/>
    </row>
    <row r="23" spans="1:16" x14ac:dyDescent="0.25">
      <c r="A23" s="11" t="s">
        <v>32</v>
      </c>
      <c r="B23" s="17"/>
      <c r="C23" s="11"/>
      <c r="D23" s="12"/>
      <c r="E23" s="12"/>
      <c r="F23" s="12"/>
      <c r="G23" s="12"/>
      <c r="H23" s="12"/>
      <c r="I23" s="12"/>
      <c r="K23" s="12"/>
      <c r="L23" s="12"/>
      <c r="M23" s="12"/>
      <c r="N23" s="12">
        <v>2200</v>
      </c>
      <c r="O23" s="12"/>
      <c r="P23" s="12"/>
    </row>
    <row r="24" spans="1:16" x14ac:dyDescent="0.25">
      <c r="A24" s="11" t="s">
        <v>33</v>
      </c>
      <c r="B24" s="17"/>
      <c r="C24" s="11"/>
      <c r="D24" s="12"/>
      <c r="E24" s="12"/>
      <c r="F24" s="12"/>
      <c r="H24" s="20">
        <v>505</v>
      </c>
      <c r="I24" s="20">
        <v>3768</v>
      </c>
      <c r="J24" s="19">
        <v>548</v>
      </c>
      <c r="K24" s="19">
        <v>548</v>
      </c>
      <c r="L24" s="19">
        <v>548</v>
      </c>
      <c r="M24" s="12"/>
      <c r="N24" s="12"/>
      <c r="O24" s="12"/>
      <c r="P24" s="12"/>
    </row>
    <row r="25" spans="1:16" x14ac:dyDescent="0.25">
      <c r="A25" s="11" t="s">
        <v>34</v>
      </c>
      <c r="B25" s="17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x14ac:dyDescent="0.25">
      <c r="A26" s="11" t="s">
        <v>35</v>
      </c>
      <c r="B26" s="17"/>
      <c r="C26" s="11"/>
      <c r="D26" s="12"/>
      <c r="E26" s="12"/>
      <c r="F26" s="12"/>
      <c r="G26" s="12"/>
      <c r="H26" s="12"/>
      <c r="I26" s="12"/>
      <c r="K26" s="20">
        <v>7850</v>
      </c>
      <c r="L26" s="12"/>
      <c r="M26" s="12"/>
      <c r="N26" s="12"/>
      <c r="O26" s="12"/>
      <c r="P26" s="12"/>
    </row>
    <row r="27" spans="1:16" x14ac:dyDescent="0.25">
      <c r="A27" s="11" t="s">
        <v>38</v>
      </c>
      <c r="B27" s="17"/>
      <c r="C27" s="11"/>
      <c r="D27" s="12"/>
      <c r="E27" s="12"/>
      <c r="F27" s="12"/>
      <c r="G27" s="12"/>
      <c r="H27" s="12"/>
      <c r="I27" s="12"/>
      <c r="K27" s="12"/>
      <c r="L27" s="12">
        <v>20860</v>
      </c>
      <c r="M27" s="12"/>
      <c r="N27" s="12"/>
      <c r="O27" s="12"/>
      <c r="P27" s="12"/>
    </row>
    <row r="28" spans="1:16" x14ac:dyDescent="0.25">
      <c r="A28" s="11" t="s">
        <v>39</v>
      </c>
      <c r="B28" s="17"/>
      <c r="C28" s="11"/>
      <c r="D28" s="12"/>
      <c r="E28" s="12"/>
      <c r="F28" s="12"/>
      <c r="G28" s="12"/>
      <c r="I28" s="12"/>
      <c r="J28" s="12"/>
      <c r="K28" s="12"/>
      <c r="L28" s="12"/>
      <c r="M28" s="12"/>
      <c r="N28" s="13">
        <v>2200</v>
      </c>
      <c r="O28" s="12"/>
      <c r="P28" s="12"/>
    </row>
    <row r="29" spans="1:16" x14ac:dyDescent="0.25">
      <c r="A29" s="11" t="s">
        <v>41</v>
      </c>
      <c r="B29" s="17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>
        <v>1925</v>
      </c>
      <c r="N29" s="12"/>
      <c r="O29" s="12"/>
      <c r="P29" s="12"/>
    </row>
    <row r="30" spans="1:16" x14ac:dyDescent="0.25">
      <c r="A30" s="11"/>
      <c r="B30" s="17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x14ac:dyDescent="0.25">
      <c r="A31" s="11"/>
      <c r="B31" s="17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x14ac:dyDescent="0.25">
      <c r="A32" s="11"/>
      <c r="B32" s="17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21" x14ac:dyDescent="0.25">
      <c r="A33" s="11"/>
      <c r="B33" s="17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21" x14ac:dyDescent="0.25">
      <c r="A34" s="11"/>
      <c r="B34" s="17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21" x14ac:dyDescent="0.25">
      <c r="A35" s="11"/>
      <c r="B35" s="17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1" ht="34.5" x14ac:dyDescent="0.25">
      <c r="D36" s="4">
        <f>SUM(D5:D35)</f>
        <v>0</v>
      </c>
      <c r="E36" s="4">
        <f t="shared" ref="E36:P36" si="0">SUM(E5:E35)</f>
        <v>7495</v>
      </c>
      <c r="F36" s="4">
        <f t="shared" si="0"/>
        <v>7060</v>
      </c>
      <c r="G36" s="4">
        <f t="shared" si="0"/>
        <v>5698.72</v>
      </c>
      <c r="H36" s="4">
        <f t="shared" si="0"/>
        <v>505</v>
      </c>
      <c r="I36" s="4">
        <f t="shared" si="0"/>
        <v>4968</v>
      </c>
      <c r="J36" s="4">
        <f t="shared" si="0"/>
        <v>2398</v>
      </c>
      <c r="K36" s="4">
        <f t="shared" si="0"/>
        <v>19798</v>
      </c>
      <c r="L36" s="4">
        <f t="shared" si="0"/>
        <v>21958</v>
      </c>
      <c r="M36" s="4">
        <f t="shared" si="0"/>
        <v>1925</v>
      </c>
      <c r="N36" s="4">
        <f t="shared" si="0"/>
        <v>12680</v>
      </c>
      <c r="O36" s="4">
        <f t="shared" si="0"/>
        <v>3600</v>
      </c>
      <c r="P36" s="4">
        <f t="shared" si="0"/>
        <v>0</v>
      </c>
      <c r="R36" s="5">
        <f>SUM(D36:Q36)</f>
        <v>88085.72</v>
      </c>
      <c r="S36" s="6">
        <f>+R36/'[1]2018'!$N$16</f>
        <v>1.0032542141230067</v>
      </c>
      <c r="T36" s="8" t="s">
        <v>25</v>
      </c>
      <c r="U36" s="7">
        <f>+'[1]2018'!$N$16</f>
        <v>87800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5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cps</dc:creator>
  <cp:lastModifiedBy>cps</cp:lastModifiedBy>
  <cp:lastPrinted>2018-01-23T15:40:48Z</cp:lastPrinted>
  <dcterms:created xsi:type="dcterms:W3CDTF">2018-01-19T17:51:52Z</dcterms:created>
  <dcterms:modified xsi:type="dcterms:W3CDTF">2018-10-05T08:16:21Z</dcterms:modified>
</cp:coreProperties>
</file>