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9315" windowHeight="8505" activeTab="2"/>
  </bookViews>
  <sheets>
    <sheet name="Hoja1" sheetId="1" r:id="rId1"/>
    <sheet name="Hoja2" sheetId="2" r:id="rId2"/>
    <sheet name="Hoja3" sheetId="3" r:id="rId3"/>
    <sheet name="Hoja4" sheetId="4" r:id="rId4"/>
  </sheets>
  <calcPr calcId="145621"/>
</workbook>
</file>

<file path=xl/calcChain.xml><?xml version="1.0" encoding="utf-8"?>
<calcChain xmlns="http://schemas.openxmlformats.org/spreadsheetml/2006/main">
  <c r="C135" i="3" l="1"/>
  <c r="B135" i="3"/>
  <c r="M4" i="3"/>
  <c r="M5" i="3" s="1"/>
  <c r="M6" i="3" s="1"/>
  <c r="M7" i="3" s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M95" i="3" s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M110" i="3" s="1"/>
  <c r="M111" i="3" s="1"/>
  <c r="M112" i="3" s="1"/>
  <c r="M113" i="3" s="1"/>
  <c r="M114" i="3" s="1"/>
  <c r="M115" i="3" s="1"/>
  <c r="M116" i="3" s="1"/>
  <c r="M117" i="3" s="1"/>
  <c r="M118" i="3" s="1"/>
  <c r="M119" i="3" s="1"/>
  <c r="M120" i="3" s="1"/>
  <c r="M121" i="3" s="1"/>
  <c r="M122" i="3" s="1"/>
  <c r="M123" i="3" s="1"/>
  <c r="M124" i="3" s="1"/>
  <c r="M125" i="3" s="1"/>
  <c r="M126" i="3" s="1"/>
  <c r="M127" i="3" s="1"/>
  <c r="M128" i="3" s="1"/>
  <c r="M129" i="3" s="1"/>
  <c r="M130" i="3" s="1"/>
  <c r="M131" i="3" s="1"/>
  <c r="M132" i="3" s="1"/>
  <c r="M133" i="3" s="1"/>
  <c r="M134" i="3" s="1"/>
  <c r="M135" i="3" s="1"/>
  <c r="M136" i="3" s="1"/>
  <c r="M137" i="3" s="1"/>
  <c r="M138" i="3" s="1"/>
  <c r="M139" i="3" s="1"/>
  <c r="M140" i="3" s="1"/>
  <c r="M141" i="3" s="1"/>
  <c r="M142" i="3" s="1"/>
  <c r="M143" i="3" s="1"/>
  <c r="M144" i="3" s="1"/>
  <c r="M145" i="3" s="1"/>
  <c r="M146" i="3" s="1"/>
  <c r="M147" i="3" s="1"/>
  <c r="M148" i="3" s="1"/>
  <c r="M149" i="3" s="1"/>
  <c r="M150" i="3" s="1"/>
  <c r="M151" i="3" s="1"/>
  <c r="M152" i="3" s="1"/>
  <c r="M153" i="3" s="1"/>
  <c r="M154" i="3" s="1"/>
  <c r="M155" i="3" s="1"/>
  <c r="M156" i="3" s="1"/>
  <c r="M157" i="3" s="1"/>
  <c r="M158" i="3" s="1"/>
  <c r="M159" i="3" s="1"/>
  <c r="M160" i="3" s="1"/>
  <c r="M161" i="3" s="1"/>
  <c r="M162" i="3" s="1"/>
  <c r="M163" i="3" s="1"/>
  <c r="M164" i="3" s="1"/>
  <c r="M165" i="3" s="1"/>
  <c r="M166" i="3" s="1"/>
  <c r="M167" i="3" s="1"/>
  <c r="M168" i="3" s="1"/>
  <c r="M169" i="3" s="1"/>
  <c r="M170" i="3" s="1"/>
  <c r="M171" i="3" s="1"/>
  <c r="M172" i="3" s="1"/>
  <c r="M173" i="3" s="1"/>
  <c r="M174" i="3" s="1"/>
  <c r="M175" i="3" s="1"/>
  <c r="M176" i="3" s="1"/>
  <c r="M177" i="3" s="1"/>
  <c r="M178" i="3" s="1"/>
  <c r="M179" i="3" s="1"/>
  <c r="M180" i="3" s="1"/>
  <c r="M181" i="3" s="1"/>
  <c r="M182" i="3" s="1"/>
  <c r="M183" i="3" s="1"/>
  <c r="M184" i="3" s="1"/>
  <c r="M185" i="3" s="1"/>
  <c r="M186" i="3" s="1"/>
  <c r="M187" i="3" s="1"/>
  <c r="M188" i="3" s="1"/>
  <c r="M189" i="3" s="1"/>
  <c r="M190" i="3" s="1"/>
  <c r="M191" i="3" s="1"/>
  <c r="M192" i="3" s="1"/>
  <c r="M193" i="3" s="1"/>
  <c r="M194" i="3" s="1"/>
  <c r="M195" i="3" s="1"/>
  <c r="M196" i="3" s="1"/>
  <c r="M197" i="3" s="1"/>
  <c r="M198" i="3" s="1"/>
  <c r="M199" i="3" s="1"/>
  <c r="M200" i="3" s="1"/>
  <c r="M201" i="3" s="1"/>
  <c r="M202" i="3" s="1"/>
  <c r="M203" i="3" s="1"/>
  <c r="M204" i="3" s="1"/>
  <c r="M205" i="3" s="1"/>
  <c r="M206" i="3" s="1"/>
  <c r="M207" i="3" s="1"/>
  <c r="M208" i="3" s="1"/>
  <c r="M209" i="3" s="1"/>
  <c r="M210" i="3" s="1"/>
  <c r="M211" i="3" s="1"/>
  <c r="M212" i="3" s="1"/>
  <c r="M213" i="3" s="1"/>
  <c r="M214" i="3" s="1"/>
  <c r="M215" i="3" s="1"/>
  <c r="M216" i="3" s="1"/>
  <c r="M217" i="3" s="1"/>
  <c r="M218" i="3" s="1"/>
  <c r="M219" i="3" s="1"/>
  <c r="M220" i="3" s="1"/>
  <c r="M221" i="3" s="1"/>
  <c r="M222" i="3" s="1"/>
  <c r="M223" i="3" s="1"/>
  <c r="M224" i="3" s="1"/>
  <c r="M225" i="3" s="1"/>
  <c r="M226" i="3" s="1"/>
  <c r="M227" i="3" s="1"/>
  <c r="M228" i="3" s="1"/>
  <c r="M229" i="3" s="1"/>
  <c r="M230" i="3" s="1"/>
  <c r="M231" i="3" s="1"/>
  <c r="M232" i="3" s="1"/>
  <c r="M233" i="3" s="1"/>
  <c r="M234" i="3" s="1"/>
  <c r="M235" i="3" s="1"/>
  <c r="M236" i="3" s="1"/>
  <c r="M237" i="3" s="1"/>
  <c r="M238" i="3" s="1"/>
  <c r="M239" i="3" s="1"/>
  <c r="M240" i="3" s="1"/>
  <c r="M241" i="3" s="1"/>
  <c r="M242" i="3" s="1"/>
  <c r="M243" i="3" s="1"/>
  <c r="M244" i="3" s="1"/>
  <c r="M245" i="3" s="1"/>
  <c r="M246" i="3" s="1"/>
  <c r="M247" i="3" s="1"/>
  <c r="M248" i="3" s="1"/>
  <c r="M249" i="3" s="1"/>
  <c r="M250" i="3" s="1"/>
  <c r="M251" i="3" s="1"/>
  <c r="M252" i="3" s="1"/>
  <c r="M253" i="3" s="1"/>
  <c r="M254" i="3" s="1"/>
  <c r="M255" i="3" s="1"/>
  <c r="M256" i="3" s="1"/>
  <c r="M257" i="3" s="1"/>
  <c r="M258" i="3" s="1"/>
  <c r="M259" i="3" s="1"/>
  <c r="M260" i="3" s="1"/>
  <c r="M261" i="3" s="1"/>
  <c r="M262" i="3" s="1"/>
  <c r="M263" i="3" s="1"/>
  <c r="M264" i="3" s="1"/>
  <c r="M265" i="3" s="1"/>
  <c r="M266" i="3" s="1"/>
  <c r="M267" i="3" s="1"/>
  <c r="M268" i="3" s="1"/>
  <c r="M269" i="3" s="1"/>
  <c r="M270" i="3" s="1"/>
  <c r="M271" i="3" s="1"/>
  <c r="M272" i="3" s="1"/>
  <c r="M273" i="3" s="1"/>
  <c r="M274" i="3" s="1"/>
  <c r="M275" i="3" s="1"/>
  <c r="M276" i="3" s="1"/>
  <c r="M277" i="3" s="1"/>
  <c r="M278" i="3" s="1"/>
  <c r="M279" i="3" s="1"/>
  <c r="M280" i="3" s="1"/>
  <c r="M281" i="3" s="1"/>
  <c r="M282" i="3" s="1"/>
  <c r="M283" i="3" s="1"/>
  <c r="M284" i="3" s="1"/>
  <c r="M285" i="3" s="1"/>
  <c r="M286" i="3" s="1"/>
  <c r="M287" i="3" s="1"/>
  <c r="M288" i="3" s="1"/>
  <c r="M289" i="3" s="1"/>
  <c r="M290" i="3" s="1"/>
  <c r="M291" i="3" s="1"/>
  <c r="M292" i="3" s="1"/>
  <c r="M293" i="3" s="1"/>
  <c r="M294" i="3" s="1"/>
  <c r="M295" i="3" s="1"/>
  <c r="M296" i="3" s="1"/>
  <c r="M297" i="3" s="1"/>
  <c r="M298" i="3" s="1"/>
  <c r="M299" i="3" s="1"/>
  <c r="M300" i="3" s="1"/>
  <c r="M301" i="3" s="1"/>
  <c r="M302" i="3" s="1"/>
  <c r="M303" i="3" s="1"/>
  <c r="M304" i="3" s="1"/>
  <c r="M305" i="3" s="1"/>
  <c r="M306" i="3" s="1"/>
  <c r="M307" i="3" s="1"/>
  <c r="M308" i="3" s="1"/>
  <c r="M309" i="3" s="1"/>
  <c r="M310" i="3" s="1"/>
  <c r="M311" i="3" s="1"/>
  <c r="M312" i="3" s="1"/>
  <c r="M313" i="3" s="1"/>
  <c r="M314" i="3" s="1"/>
  <c r="M315" i="3" s="1"/>
  <c r="M316" i="3" s="1"/>
  <c r="M317" i="3" s="1"/>
  <c r="M318" i="3" s="1"/>
  <c r="M319" i="3" s="1"/>
  <c r="M320" i="3" s="1"/>
  <c r="M321" i="3" s="1"/>
  <c r="M322" i="3" s="1"/>
  <c r="M323" i="3" s="1"/>
  <c r="M324" i="3" s="1"/>
  <c r="M325" i="3" s="1"/>
  <c r="M326" i="3" s="1"/>
  <c r="M327" i="3" s="1"/>
  <c r="M328" i="3" s="1"/>
  <c r="M329" i="3" s="1"/>
  <c r="M330" i="3" s="1"/>
  <c r="M331" i="3" s="1"/>
  <c r="M332" i="3" s="1"/>
  <c r="M333" i="3" s="1"/>
  <c r="M334" i="3" s="1"/>
  <c r="M335" i="3" s="1"/>
  <c r="M336" i="3" s="1"/>
  <c r="M337" i="3" s="1"/>
  <c r="M338" i="3" s="1"/>
  <c r="M339" i="3" s="1"/>
  <c r="M340" i="3" s="1"/>
  <c r="M341" i="3" s="1"/>
  <c r="M342" i="3" s="1"/>
  <c r="M343" i="3" s="1"/>
  <c r="M344" i="3" s="1"/>
  <c r="M345" i="3" s="1"/>
  <c r="M346" i="3" s="1"/>
  <c r="M347" i="3" s="1"/>
  <c r="M348" i="3" s="1"/>
  <c r="M349" i="3" s="1"/>
  <c r="M350" i="3" s="1"/>
  <c r="M351" i="3" s="1"/>
  <c r="M352" i="3" s="1"/>
  <c r="M353" i="3" s="1"/>
  <c r="M354" i="3" s="1"/>
  <c r="M355" i="3" s="1"/>
  <c r="M356" i="3" s="1"/>
  <c r="M357" i="3" s="1"/>
  <c r="M358" i="3" s="1"/>
  <c r="M359" i="3" s="1"/>
  <c r="M360" i="3" s="1"/>
  <c r="M361" i="3" s="1"/>
  <c r="M362" i="3" s="1"/>
  <c r="M363" i="3" s="1"/>
  <c r="M364" i="3" s="1"/>
  <c r="M365" i="3" s="1"/>
  <c r="M366" i="3" s="1"/>
  <c r="M367" i="3" s="1"/>
  <c r="M3" i="3"/>
  <c r="L367" i="3"/>
  <c r="L366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I5" i="3" l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I128" i="3" s="1"/>
  <c r="I129" i="3" s="1"/>
  <c r="I130" i="3" s="1"/>
  <c r="I131" i="3" s="1"/>
  <c r="I132" i="3" s="1"/>
  <c r="I133" i="3" s="1"/>
  <c r="I134" i="3" s="1"/>
  <c r="I135" i="3" s="1"/>
  <c r="I136" i="3" s="1"/>
  <c r="I137" i="3" s="1"/>
  <c r="I138" i="3" s="1"/>
  <c r="I139" i="3" s="1"/>
  <c r="I140" i="3" s="1"/>
  <c r="I141" i="3" s="1"/>
  <c r="I142" i="3" s="1"/>
  <c r="I143" i="3" s="1"/>
  <c r="I144" i="3" s="1"/>
  <c r="I145" i="3" s="1"/>
  <c r="I146" i="3" s="1"/>
  <c r="I147" i="3" s="1"/>
  <c r="I148" i="3" s="1"/>
  <c r="I149" i="3" s="1"/>
  <c r="I150" i="3" s="1"/>
  <c r="I151" i="3" s="1"/>
  <c r="I152" i="3" s="1"/>
  <c r="I153" i="3" s="1"/>
  <c r="I154" i="3" s="1"/>
  <c r="I155" i="3" s="1"/>
  <c r="I156" i="3" s="1"/>
  <c r="I157" i="3" s="1"/>
  <c r="I158" i="3" s="1"/>
  <c r="I159" i="3" s="1"/>
  <c r="I160" i="3" s="1"/>
  <c r="I161" i="3" s="1"/>
  <c r="I162" i="3" s="1"/>
  <c r="I163" i="3" s="1"/>
  <c r="I164" i="3" s="1"/>
  <c r="I165" i="3" s="1"/>
  <c r="I166" i="3" s="1"/>
  <c r="I167" i="3" s="1"/>
  <c r="I168" i="3" s="1"/>
  <c r="I169" i="3" s="1"/>
  <c r="I170" i="3" s="1"/>
  <c r="I171" i="3" s="1"/>
  <c r="I172" i="3" s="1"/>
  <c r="I173" i="3" s="1"/>
  <c r="I174" i="3" s="1"/>
  <c r="I175" i="3" s="1"/>
  <c r="I176" i="3" s="1"/>
  <c r="I177" i="3" s="1"/>
  <c r="I178" i="3" s="1"/>
  <c r="I179" i="3" s="1"/>
  <c r="I180" i="3" s="1"/>
  <c r="I181" i="3" s="1"/>
  <c r="I182" i="3" s="1"/>
  <c r="I183" i="3" s="1"/>
  <c r="I184" i="3" s="1"/>
  <c r="I185" i="3" s="1"/>
  <c r="I186" i="3" s="1"/>
  <c r="I187" i="3" s="1"/>
  <c r="I188" i="3" s="1"/>
  <c r="I189" i="3" s="1"/>
  <c r="I190" i="3" s="1"/>
  <c r="I191" i="3" s="1"/>
  <c r="I192" i="3" s="1"/>
  <c r="I193" i="3" s="1"/>
  <c r="I194" i="3" s="1"/>
  <c r="I195" i="3" s="1"/>
  <c r="I196" i="3" s="1"/>
  <c r="I197" i="3" s="1"/>
  <c r="I198" i="3" s="1"/>
  <c r="I199" i="3" s="1"/>
  <c r="I200" i="3" s="1"/>
  <c r="I201" i="3" s="1"/>
  <c r="I202" i="3" s="1"/>
  <c r="I203" i="3" s="1"/>
  <c r="I204" i="3" s="1"/>
  <c r="I205" i="3" s="1"/>
  <c r="I206" i="3" s="1"/>
  <c r="I207" i="3" s="1"/>
  <c r="I208" i="3" s="1"/>
  <c r="I209" i="3" s="1"/>
  <c r="I210" i="3" s="1"/>
  <c r="I211" i="3" s="1"/>
  <c r="I212" i="3" s="1"/>
  <c r="I213" i="3" s="1"/>
  <c r="I214" i="3" s="1"/>
  <c r="I215" i="3" s="1"/>
  <c r="I216" i="3" s="1"/>
  <c r="I217" i="3" s="1"/>
  <c r="I218" i="3" s="1"/>
  <c r="I219" i="3" s="1"/>
  <c r="I220" i="3" s="1"/>
  <c r="I221" i="3" s="1"/>
  <c r="I222" i="3" s="1"/>
  <c r="I223" i="3" s="1"/>
  <c r="I224" i="3" s="1"/>
  <c r="I225" i="3" s="1"/>
  <c r="I226" i="3" s="1"/>
  <c r="I227" i="3" s="1"/>
  <c r="I228" i="3" s="1"/>
  <c r="I229" i="3" s="1"/>
  <c r="I230" i="3" s="1"/>
  <c r="I231" i="3" s="1"/>
  <c r="I232" i="3" s="1"/>
  <c r="I233" i="3" s="1"/>
  <c r="I234" i="3" s="1"/>
  <c r="I235" i="3" s="1"/>
  <c r="I236" i="3" s="1"/>
  <c r="I237" i="3" s="1"/>
  <c r="I238" i="3" s="1"/>
  <c r="I239" i="3" s="1"/>
  <c r="I240" i="3" s="1"/>
  <c r="I241" i="3" s="1"/>
  <c r="I242" i="3" s="1"/>
  <c r="I243" i="3" s="1"/>
  <c r="I244" i="3" s="1"/>
  <c r="I245" i="3" s="1"/>
  <c r="I246" i="3" s="1"/>
  <c r="I247" i="3" s="1"/>
  <c r="I248" i="3" s="1"/>
  <c r="I249" i="3" s="1"/>
  <c r="I250" i="3" s="1"/>
  <c r="I251" i="3" s="1"/>
  <c r="I252" i="3" s="1"/>
  <c r="I253" i="3" s="1"/>
  <c r="I254" i="3" s="1"/>
  <c r="I255" i="3" s="1"/>
  <c r="I256" i="3" s="1"/>
  <c r="I257" i="3" s="1"/>
  <c r="I258" i="3" s="1"/>
  <c r="I259" i="3" s="1"/>
  <c r="I260" i="3" s="1"/>
  <c r="I261" i="3" s="1"/>
  <c r="I262" i="3" s="1"/>
  <c r="I263" i="3" s="1"/>
  <c r="I264" i="3" s="1"/>
  <c r="I265" i="3" s="1"/>
  <c r="I266" i="3" s="1"/>
  <c r="I267" i="3" s="1"/>
  <c r="I268" i="3" s="1"/>
  <c r="I269" i="3" s="1"/>
  <c r="I270" i="3" s="1"/>
  <c r="I271" i="3" s="1"/>
  <c r="I272" i="3" s="1"/>
  <c r="I273" i="3" s="1"/>
  <c r="I274" i="3" s="1"/>
  <c r="I275" i="3" s="1"/>
  <c r="I276" i="3" s="1"/>
  <c r="I277" i="3" s="1"/>
  <c r="I278" i="3" s="1"/>
  <c r="I279" i="3" s="1"/>
  <c r="I280" i="3" s="1"/>
  <c r="I281" i="3" s="1"/>
  <c r="I282" i="3" s="1"/>
  <c r="I283" i="3" s="1"/>
  <c r="I284" i="3" s="1"/>
  <c r="I285" i="3" s="1"/>
  <c r="I286" i="3" s="1"/>
  <c r="I287" i="3" s="1"/>
  <c r="I288" i="3" s="1"/>
  <c r="I289" i="3" s="1"/>
  <c r="I290" i="3" s="1"/>
  <c r="I291" i="3" s="1"/>
  <c r="I292" i="3" s="1"/>
  <c r="I293" i="3" s="1"/>
  <c r="I294" i="3" s="1"/>
  <c r="I295" i="3" s="1"/>
  <c r="I296" i="3" s="1"/>
  <c r="I297" i="3" s="1"/>
  <c r="I298" i="3" s="1"/>
  <c r="I299" i="3" s="1"/>
  <c r="I300" i="3" s="1"/>
  <c r="I301" i="3" s="1"/>
  <c r="I302" i="3" s="1"/>
  <c r="I303" i="3" s="1"/>
  <c r="I304" i="3" s="1"/>
  <c r="I305" i="3" s="1"/>
  <c r="I306" i="3" s="1"/>
  <c r="I307" i="3" s="1"/>
  <c r="I308" i="3" s="1"/>
  <c r="I309" i="3" s="1"/>
  <c r="I310" i="3" s="1"/>
  <c r="I311" i="3" s="1"/>
  <c r="I312" i="3" s="1"/>
  <c r="I313" i="3" s="1"/>
  <c r="I314" i="3" s="1"/>
  <c r="I315" i="3" s="1"/>
  <c r="I316" i="3" s="1"/>
  <c r="I317" i="3" s="1"/>
  <c r="I318" i="3" s="1"/>
  <c r="I319" i="3" s="1"/>
  <c r="I320" i="3" s="1"/>
  <c r="I321" i="3" s="1"/>
  <c r="I322" i="3" s="1"/>
  <c r="I323" i="3" s="1"/>
  <c r="I324" i="3" s="1"/>
  <c r="I325" i="3" s="1"/>
  <c r="I326" i="3" s="1"/>
  <c r="I327" i="3" s="1"/>
  <c r="I328" i="3" s="1"/>
  <c r="I329" i="3" s="1"/>
  <c r="I330" i="3" s="1"/>
  <c r="I331" i="3" s="1"/>
  <c r="I332" i="3" s="1"/>
  <c r="I333" i="3" s="1"/>
  <c r="I334" i="3" s="1"/>
  <c r="I335" i="3" s="1"/>
  <c r="I336" i="3" s="1"/>
  <c r="I337" i="3" s="1"/>
  <c r="I338" i="3" s="1"/>
  <c r="I339" i="3" s="1"/>
  <c r="I340" i="3" s="1"/>
  <c r="I341" i="3" s="1"/>
  <c r="I342" i="3" s="1"/>
  <c r="I343" i="3" s="1"/>
  <c r="I344" i="3" s="1"/>
  <c r="I345" i="3" s="1"/>
  <c r="I346" i="3" s="1"/>
  <c r="I347" i="3" s="1"/>
  <c r="I348" i="3" s="1"/>
  <c r="I349" i="3" s="1"/>
  <c r="I350" i="3" s="1"/>
  <c r="I351" i="3" s="1"/>
  <c r="I352" i="3" s="1"/>
  <c r="I353" i="3" s="1"/>
  <c r="I354" i="3" s="1"/>
  <c r="I355" i="3" s="1"/>
  <c r="I356" i="3" s="1"/>
  <c r="I357" i="3" s="1"/>
  <c r="I358" i="3" s="1"/>
  <c r="I359" i="3" s="1"/>
  <c r="I360" i="3" s="1"/>
  <c r="I361" i="3" s="1"/>
  <c r="I362" i="3" s="1"/>
  <c r="I363" i="3" s="1"/>
  <c r="I364" i="3" s="1"/>
  <c r="I365" i="3" s="1"/>
  <c r="I366" i="3" s="1"/>
  <c r="I367" i="3" s="1"/>
  <c r="I4" i="3"/>
  <c r="K3" i="3"/>
  <c r="K4" i="3" s="1"/>
  <c r="K5" i="3" s="1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K128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K149" i="3" s="1"/>
  <c r="K150" i="3" s="1"/>
  <c r="K151" i="3" s="1"/>
  <c r="K152" i="3" s="1"/>
  <c r="K153" i="3" s="1"/>
  <c r="K154" i="3" s="1"/>
  <c r="K155" i="3" s="1"/>
  <c r="K156" i="3" s="1"/>
  <c r="K157" i="3" s="1"/>
  <c r="K158" i="3" s="1"/>
  <c r="K159" i="3" s="1"/>
  <c r="K160" i="3" s="1"/>
  <c r="K161" i="3" s="1"/>
  <c r="K162" i="3" s="1"/>
  <c r="K163" i="3" s="1"/>
  <c r="K164" i="3" s="1"/>
  <c r="K165" i="3" s="1"/>
  <c r="K166" i="3" s="1"/>
  <c r="K167" i="3" s="1"/>
  <c r="K168" i="3" s="1"/>
  <c r="K169" i="3" s="1"/>
  <c r="K170" i="3" s="1"/>
  <c r="K171" i="3" s="1"/>
  <c r="K172" i="3" s="1"/>
  <c r="K173" i="3" s="1"/>
  <c r="K174" i="3" s="1"/>
  <c r="K175" i="3" s="1"/>
  <c r="K176" i="3" s="1"/>
  <c r="K177" i="3" s="1"/>
  <c r="K178" i="3" s="1"/>
  <c r="K179" i="3" s="1"/>
  <c r="K180" i="3" s="1"/>
  <c r="K181" i="3" s="1"/>
  <c r="K182" i="3" s="1"/>
  <c r="K183" i="3" s="1"/>
  <c r="K184" i="3" s="1"/>
  <c r="K185" i="3" s="1"/>
  <c r="K186" i="3" s="1"/>
  <c r="K187" i="3" s="1"/>
  <c r="K188" i="3" s="1"/>
  <c r="K189" i="3" s="1"/>
  <c r="K190" i="3" s="1"/>
  <c r="K191" i="3" s="1"/>
  <c r="K192" i="3" s="1"/>
  <c r="K193" i="3" s="1"/>
  <c r="K194" i="3" s="1"/>
  <c r="K195" i="3" s="1"/>
  <c r="K196" i="3" s="1"/>
  <c r="K197" i="3" s="1"/>
  <c r="K198" i="3" s="1"/>
  <c r="K199" i="3" s="1"/>
  <c r="K200" i="3" s="1"/>
  <c r="K201" i="3" s="1"/>
  <c r="K202" i="3" s="1"/>
  <c r="K203" i="3" s="1"/>
  <c r="K204" i="3" s="1"/>
  <c r="K205" i="3" s="1"/>
  <c r="K206" i="3" s="1"/>
  <c r="K207" i="3" s="1"/>
  <c r="K208" i="3" s="1"/>
  <c r="K209" i="3" s="1"/>
  <c r="K210" i="3" s="1"/>
  <c r="K211" i="3" s="1"/>
  <c r="K212" i="3" s="1"/>
  <c r="K213" i="3" s="1"/>
  <c r="K214" i="3" s="1"/>
  <c r="K215" i="3" s="1"/>
  <c r="K216" i="3" s="1"/>
  <c r="K217" i="3" s="1"/>
  <c r="K218" i="3" s="1"/>
  <c r="K219" i="3" s="1"/>
  <c r="K220" i="3" s="1"/>
  <c r="K221" i="3" s="1"/>
  <c r="K222" i="3" s="1"/>
  <c r="K223" i="3" s="1"/>
  <c r="K224" i="3" s="1"/>
  <c r="K225" i="3" s="1"/>
  <c r="K226" i="3" s="1"/>
  <c r="K227" i="3" s="1"/>
  <c r="K228" i="3" s="1"/>
  <c r="K229" i="3" s="1"/>
  <c r="K230" i="3" s="1"/>
  <c r="K231" i="3" s="1"/>
  <c r="K232" i="3" s="1"/>
  <c r="K233" i="3" s="1"/>
  <c r="K234" i="3" s="1"/>
  <c r="K235" i="3" s="1"/>
  <c r="K236" i="3" s="1"/>
  <c r="K237" i="3" s="1"/>
  <c r="K238" i="3" s="1"/>
  <c r="K239" i="3" s="1"/>
  <c r="K240" i="3" s="1"/>
  <c r="K241" i="3" s="1"/>
  <c r="K242" i="3" s="1"/>
  <c r="K243" i="3" s="1"/>
  <c r="K244" i="3" s="1"/>
  <c r="K245" i="3" s="1"/>
  <c r="K246" i="3" s="1"/>
  <c r="K247" i="3" s="1"/>
  <c r="K248" i="3" s="1"/>
  <c r="K249" i="3" s="1"/>
  <c r="K250" i="3" s="1"/>
  <c r="K251" i="3" s="1"/>
  <c r="K252" i="3" s="1"/>
  <c r="K253" i="3" s="1"/>
  <c r="K254" i="3" s="1"/>
  <c r="K255" i="3" s="1"/>
  <c r="K256" i="3" s="1"/>
  <c r="K257" i="3" s="1"/>
  <c r="K258" i="3" s="1"/>
  <c r="K259" i="3" s="1"/>
  <c r="K260" i="3" s="1"/>
  <c r="K261" i="3" s="1"/>
  <c r="K262" i="3" s="1"/>
  <c r="K263" i="3" s="1"/>
  <c r="K264" i="3" s="1"/>
  <c r="K265" i="3" s="1"/>
  <c r="K266" i="3" s="1"/>
  <c r="K267" i="3" s="1"/>
  <c r="K268" i="3" s="1"/>
  <c r="K269" i="3" s="1"/>
  <c r="K270" i="3" s="1"/>
  <c r="K271" i="3" s="1"/>
  <c r="K272" i="3" s="1"/>
  <c r="K273" i="3" s="1"/>
  <c r="K274" i="3" s="1"/>
  <c r="K275" i="3" s="1"/>
  <c r="K276" i="3" s="1"/>
  <c r="K277" i="3" s="1"/>
  <c r="K278" i="3" s="1"/>
  <c r="K279" i="3" s="1"/>
  <c r="K280" i="3" s="1"/>
  <c r="K281" i="3" s="1"/>
  <c r="K282" i="3" s="1"/>
  <c r="K283" i="3" s="1"/>
  <c r="K284" i="3" s="1"/>
  <c r="K285" i="3" s="1"/>
  <c r="K286" i="3" s="1"/>
  <c r="K287" i="3" s="1"/>
  <c r="K288" i="3" s="1"/>
  <c r="K289" i="3" s="1"/>
  <c r="K290" i="3" s="1"/>
  <c r="K291" i="3" s="1"/>
  <c r="K292" i="3" s="1"/>
  <c r="K293" i="3" s="1"/>
  <c r="K294" i="3" s="1"/>
  <c r="K295" i="3" s="1"/>
  <c r="K296" i="3" s="1"/>
  <c r="K297" i="3" s="1"/>
  <c r="K298" i="3" s="1"/>
  <c r="K299" i="3" s="1"/>
  <c r="K300" i="3" s="1"/>
  <c r="K301" i="3" s="1"/>
  <c r="K302" i="3" s="1"/>
  <c r="K303" i="3" s="1"/>
  <c r="K304" i="3" s="1"/>
  <c r="K305" i="3" s="1"/>
  <c r="K306" i="3" s="1"/>
  <c r="K307" i="3" s="1"/>
  <c r="K308" i="3" s="1"/>
  <c r="K309" i="3" s="1"/>
  <c r="K310" i="3" s="1"/>
  <c r="K311" i="3" s="1"/>
  <c r="K312" i="3" s="1"/>
  <c r="K313" i="3" s="1"/>
  <c r="K314" i="3" s="1"/>
  <c r="K315" i="3" s="1"/>
  <c r="K316" i="3" s="1"/>
  <c r="K317" i="3" s="1"/>
  <c r="K318" i="3" s="1"/>
  <c r="K319" i="3" s="1"/>
  <c r="K320" i="3" s="1"/>
  <c r="K321" i="3" s="1"/>
  <c r="K322" i="3" s="1"/>
  <c r="K323" i="3" s="1"/>
  <c r="K324" i="3" s="1"/>
  <c r="K325" i="3" s="1"/>
  <c r="K326" i="3" s="1"/>
  <c r="K327" i="3" s="1"/>
  <c r="K328" i="3" s="1"/>
  <c r="K329" i="3" s="1"/>
  <c r="K330" i="3" s="1"/>
  <c r="K331" i="3" s="1"/>
  <c r="K332" i="3" s="1"/>
  <c r="K333" i="3" s="1"/>
  <c r="K334" i="3" s="1"/>
  <c r="K335" i="3" s="1"/>
  <c r="K336" i="3" s="1"/>
  <c r="K337" i="3" s="1"/>
  <c r="K338" i="3" s="1"/>
  <c r="K339" i="3" s="1"/>
  <c r="K340" i="3" s="1"/>
  <c r="K341" i="3" s="1"/>
  <c r="K342" i="3" s="1"/>
  <c r="K343" i="3" s="1"/>
  <c r="K344" i="3" s="1"/>
  <c r="K345" i="3" s="1"/>
  <c r="K346" i="3" s="1"/>
  <c r="K347" i="3" s="1"/>
  <c r="K348" i="3" s="1"/>
  <c r="K349" i="3" s="1"/>
  <c r="K350" i="3" s="1"/>
  <c r="K351" i="3" s="1"/>
  <c r="K352" i="3" s="1"/>
  <c r="K353" i="3" s="1"/>
  <c r="K354" i="3" s="1"/>
  <c r="K355" i="3" s="1"/>
  <c r="K356" i="3" s="1"/>
  <c r="K357" i="3" s="1"/>
  <c r="K358" i="3" s="1"/>
  <c r="K359" i="3" s="1"/>
  <c r="K360" i="3" s="1"/>
  <c r="K361" i="3" s="1"/>
  <c r="K362" i="3" s="1"/>
  <c r="K363" i="3" s="1"/>
  <c r="K364" i="3" s="1"/>
  <c r="K365" i="3" s="1"/>
  <c r="K366" i="3" s="1"/>
  <c r="K367" i="3" s="1"/>
  <c r="I3" i="3"/>
  <c r="G3" i="3"/>
  <c r="F3" i="3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 s="1"/>
  <c r="G303" i="3" s="1"/>
  <c r="G304" i="3" s="1"/>
  <c r="G305" i="3" s="1"/>
  <c r="G306" i="3" s="1"/>
  <c r="G307" i="3" s="1"/>
  <c r="G308" i="3" s="1"/>
  <c r="G309" i="3" s="1"/>
  <c r="G310" i="3" s="1"/>
  <c r="G311" i="3" s="1"/>
  <c r="G312" i="3" s="1"/>
  <c r="G313" i="3" s="1"/>
  <c r="G314" i="3" s="1"/>
  <c r="G315" i="3" s="1"/>
  <c r="G316" i="3" s="1"/>
  <c r="G317" i="3" s="1"/>
  <c r="G318" i="3" s="1"/>
  <c r="G319" i="3" s="1"/>
  <c r="G320" i="3" s="1"/>
  <c r="G321" i="3" s="1"/>
  <c r="G322" i="3" s="1"/>
  <c r="G323" i="3" s="1"/>
  <c r="G324" i="3" s="1"/>
  <c r="H3" i="3"/>
  <c r="E4" i="3" l="1"/>
  <c r="H4" i="3" l="1"/>
  <c r="F4" i="3"/>
  <c r="E5" i="3"/>
  <c r="F5" i="3" l="1"/>
  <c r="H5" i="3"/>
  <c r="E6" i="3"/>
  <c r="C249" i="1"/>
  <c r="C282" i="1"/>
  <c r="C313" i="1"/>
  <c r="C38" i="1"/>
  <c r="C175" i="1"/>
  <c r="C214" i="1"/>
  <c r="C176" i="1"/>
  <c r="C215" i="1"/>
  <c r="C254" i="1"/>
  <c r="C137" i="1"/>
  <c r="C178" i="1"/>
  <c r="C320" i="1"/>
  <c r="C322" i="1"/>
  <c r="C43" i="1"/>
  <c r="C73" i="1"/>
  <c r="C219" i="1"/>
  <c r="C102" i="1"/>
  <c r="C142" i="1"/>
  <c r="C181" i="1"/>
  <c r="C289" i="1"/>
  <c r="C223" i="1"/>
  <c r="C258" i="1"/>
  <c r="C290" i="1"/>
  <c r="C105" i="1"/>
  <c r="C259" i="1"/>
  <c r="C293" i="1"/>
  <c r="C76" i="1"/>
  <c r="C145" i="1"/>
  <c r="C187" i="1"/>
  <c r="C227" i="1"/>
  <c r="C261" i="1"/>
  <c r="C148" i="1"/>
  <c r="C150" i="1"/>
  <c r="C50" i="1"/>
  <c r="C80" i="1"/>
  <c r="C151" i="1"/>
  <c r="C297" i="1"/>
  <c r="C332" i="1"/>
  <c r="C52" i="1"/>
  <c r="C192" i="1"/>
  <c r="C153" i="1"/>
  <c r="C194" i="1"/>
  <c r="C299" i="1"/>
  <c r="C114" i="1"/>
  <c r="C267" i="1"/>
  <c r="C300" i="1"/>
  <c r="C116" i="1"/>
  <c r="C197" i="1"/>
  <c r="C85" i="1"/>
  <c r="C118" i="1"/>
  <c r="C159" i="1"/>
  <c r="C160" i="1"/>
  <c r="C161" i="1"/>
  <c r="C199" i="1"/>
  <c r="C239" i="1"/>
  <c r="C25" i="1"/>
  <c r="C88" i="1"/>
  <c r="C122" i="1"/>
  <c r="C202" i="1"/>
  <c r="C62" i="1"/>
  <c r="C204" i="1"/>
  <c r="C306" i="1"/>
  <c r="C28" i="1"/>
  <c r="C92" i="1"/>
  <c r="C65" i="1"/>
  <c r="C126" i="1"/>
  <c r="C167" i="1"/>
  <c r="C276" i="1"/>
  <c r="C169" i="1"/>
  <c r="C207" i="1"/>
  <c r="C246" i="1"/>
  <c r="C310" i="1"/>
  <c r="C170" i="1"/>
  <c r="C209" i="1"/>
  <c r="C278" i="1"/>
  <c r="C34" i="1"/>
  <c r="A280" i="1"/>
  <c r="C280" i="1" s="1"/>
  <c r="A248" i="1"/>
  <c r="C248" i="1" s="1"/>
  <c r="A96" i="1"/>
  <c r="C96" i="1" s="1"/>
  <c r="A34" i="1"/>
  <c r="A343" i="1"/>
  <c r="C343" i="1" s="1"/>
  <c r="A278" i="1"/>
  <c r="A209" i="1"/>
  <c r="A170" i="1"/>
  <c r="A130" i="1"/>
  <c r="C130" i="1" s="1"/>
  <c r="A94" i="1"/>
  <c r="C94" i="1" s="1"/>
  <c r="A33" i="1"/>
  <c r="C33" i="1" s="1"/>
  <c r="A310" i="1"/>
  <c r="A277" i="1"/>
  <c r="C277" i="1" s="1"/>
  <c r="A246" i="1"/>
  <c r="A207" i="1"/>
  <c r="A169" i="1"/>
  <c r="A128" i="1"/>
  <c r="C128" i="1" s="1"/>
  <c r="A31" i="1"/>
  <c r="C31" i="1" s="1"/>
  <c r="A308" i="1"/>
  <c r="C308" i="1" s="1"/>
  <c r="A276" i="1"/>
  <c r="A245" i="1"/>
  <c r="C245" i="1" s="1"/>
  <c r="A167" i="1"/>
  <c r="A126" i="1"/>
  <c r="A65" i="1"/>
  <c r="A275" i="1"/>
  <c r="C275" i="1" s="1"/>
  <c r="A243" i="1"/>
  <c r="C243" i="1" s="1"/>
  <c r="A205" i="1"/>
  <c r="C205" i="1" s="1"/>
  <c r="A92" i="1"/>
  <c r="A64" i="1"/>
  <c r="C64" i="1" s="1"/>
  <c r="A28" i="1"/>
  <c r="A306" i="1"/>
  <c r="A204" i="1"/>
  <c r="A164" i="1"/>
  <c r="C164" i="1" s="1"/>
  <c r="A123" i="1"/>
  <c r="C123" i="1" s="1"/>
  <c r="A90" i="1"/>
  <c r="C90" i="1" s="1"/>
  <c r="A62" i="1"/>
  <c r="A26" i="1"/>
  <c r="C26" i="1" s="1"/>
  <c r="A202" i="1"/>
  <c r="A122" i="1"/>
  <c r="A88" i="1"/>
  <c r="A273" i="1"/>
  <c r="C273" i="1" s="1"/>
  <c r="A241" i="1"/>
  <c r="C241" i="1" s="1"/>
  <c r="A201" i="1"/>
  <c r="C201" i="1" s="1"/>
  <c r="A25" i="1"/>
  <c r="A304" i="1"/>
  <c r="C304" i="1" s="1"/>
  <c r="A239" i="1"/>
  <c r="A199" i="1"/>
  <c r="A161" i="1"/>
  <c r="A121" i="1"/>
  <c r="C121" i="1" s="1"/>
  <c r="A58" i="1"/>
  <c r="C58" i="1" s="1"/>
  <c r="A271" i="1"/>
  <c r="C271" i="1" s="1"/>
  <c r="A160" i="1"/>
  <c r="A270" i="1"/>
  <c r="C270" i="1" s="1"/>
  <c r="A159" i="1"/>
  <c r="A118" i="1"/>
  <c r="A85" i="1"/>
  <c r="A56" i="1"/>
  <c r="C56" i="1" s="1"/>
  <c r="A335" i="1"/>
  <c r="C335" i="1" s="1"/>
  <c r="A235" i="1"/>
  <c r="C235" i="1" s="1"/>
  <c r="A197" i="1"/>
  <c r="A157" i="1"/>
  <c r="C157" i="1" s="1"/>
  <c r="A116" i="1"/>
  <c r="A300" i="1"/>
  <c r="A267" i="1"/>
  <c r="A233" i="1"/>
  <c r="C233" i="1" s="1"/>
  <c r="A196" i="1"/>
  <c r="C196" i="1" s="1"/>
  <c r="A155" i="1"/>
  <c r="C155" i="1" s="1"/>
  <c r="A114" i="1"/>
  <c r="A84" i="1"/>
  <c r="C84" i="1" s="1"/>
  <c r="A299" i="1"/>
  <c r="A194" i="1"/>
  <c r="A153" i="1"/>
  <c r="A112" i="1"/>
  <c r="C112" i="1" s="1"/>
  <c r="A20" i="1"/>
  <c r="C20" i="1" s="1"/>
  <c r="A232" i="1"/>
  <c r="C232" i="1" s="1"/>
  <c r="A192" i="1"/>
  <c r="A82" i="1"/>
  <c r="C82" i="1" s="1"/>
  <c r="A52" i="1"/>
  <c r="A332" i="1"/>
  <c r="A297" i="1"/>
  <c r="A264" i="1"/>
  <c r="C264" i="1" s="1"/>
  <c r="A230" i="1"/>
  <c r="C230" i="1" s="1"/>
  <c r="A191" i="1"/>
  <c r="C191" i="1" s="1"/>
  <c r="A151" i="1"/>
  <c r="A110" i="1"/>
  <c r="C110" i="1" s="1"/>
  <c r="A80" i="1"/>
  <c r="A50" i="1"/>
  <c r="A150" i="1"/>
  <c r="A78" i="1"/>
  <c r="C78" i="1" s="1"/>
  <c r="A263" i="1"/>
  <c r="C263" i="1" s="1"/>
  <c r="A188" i="1"/>
  <c r="C188" i="1" s="1"/>
  <c r="A148" i="1"/>
  <c r="A328" i="1"/>
  <c r="C328" i="1" s="1"/>
  <c r="A261" i="1"/>
  <c r="A227" i="1"/>
  <c r="A187" i="1"/>
  <c r="A294" i="1"/>
  <c r="C294" i="1" s="1"/>
  <c r="A260" i="1"/>
  <c r="C260" i="1" s="1"/>
  <c r="A186" i="1"/>
  <c r="C186" i="1" s="1"/>
  <c r="A145" i="1"/>
  <c r="A106" i="1"/>
  <c r="C106" i="1" s="1"/>
  <c r="A76" i="1"/>
  <c r="A293" i="1"/>
  <c r="A259" i="1"/>
  <c r="A225" i="1"/>
  <c r="C225" i="1" s="1"/>
  <c r="A143" i="1"/>
  <c r="C143" i="1" s="1"/>
  <c r="A292" i="1"/>
  <c r="C292" i="1" s="1"/>
  <c r="A105" i="1"/>
  <c r="A47" i="1"/>
  <c r="C47" i="1" s="1"/>
  <c r="A290" i="1"/>
  <c r="A258" i="1"/>
  <c r="A223" i="1"/>
  <c r="A183" i="1"/>
  <c r="C183" i="1" s="1"/>
  <c r="A45" i="1"/>
  <c r="C45" i="1" s="1"/>
  <c r="A325" i="1"/>
  <c r="C325" i="1" s="1"/>
  <c r="A289" i="1"/>
  <c r="A221" i="1"/>
  <c r="C221" i="1" s="1"/>
  <c r="A181" i="1"/>
  <c r="A142" i="1"/>
  <c r="A102" i="1"/>
  <c r="A324" i="1"/>
  <c r="C324" i="1" s="1"/>
  <c r="A288" i="1"/>
  <c r="C288" i="1" s="1"/>
  <c r="A257" i="1"/>
  <c r="C257" i="1" s="1"/>
  <c r="A219" i="1"/>
  <c r="A140" i="1"/>
  <c r="C140" i="1" s="1"/>
  <c r="A73" i="1"/>
  <c r="A43" i="1"/>
  <c r="A322" i="1"/>
  <c r="A256" i="1"/>
  <c r="C256" i="1" s="1"/>
  <c r="A217" i="1"/>
  <c r="C217" i="1" s="1"/>
  <c r="A179" i="1"/>
  <c r="C179" i="1" s="1"/>
  <c r="A42" i="1"/>
  <c r="C42" i="1" s="1"/>
  <c r="A351" i="1"/>
  <c r="C351" i="1" s="1"/>
  <c r="A320" i="1"/>
  <c r="A178" i="1"/>
  <c r="A137" i="1"/>
  <c r="A72" i="1"/>
  <c r="C72" i="1" s="1"/>
  <c r="A40" i="1"/>
  <c r="C40" i="1" s="1"/>
  <c r="A349" i="1"/>
  <c r="C349" i="1" s="1"/>
  <c r="A318" i="1"/>
  <c r="C318" i="1" s="1"/>
  <c r="A286" i="1"/>
  <c r="C286" i="1" s="1"/>
  <c r="A254" i="1"/>
  <c r="A215" i="1"/>
  <c r="A176" i="1"/>
  <c r="A135" i="1"/>
  <c r="C135" i="1" s="1"/>
  <c r="A71" i="1"/>
  <c r="C71" i="1" s="1"/>
  <c r="A347" i="1"/>
  <c r="C347" i="1" s="1"/>
  <c r="A317" i="1"/>
  <c r="C317" i="1" s="1"/>
  <c r="A285" i="1"/>
  <c r="C285" i="1" s="1"/>
  <c r="A214" i="1"/>
  <c r="A175" i="1"/>
  <c r="A38" i="1"/>
  <c r="A315" i="1"/>
  <c r="C315" i="1" s="1"/>
  <c r="A251" i="1"/>
  <c r="C251" i="1" s="1"/>
  <c r="A133" i="1"/>
  <c r="C133" i="1" s="1"/>
  <c r="A68" i="1"/>
  <c r="C68" i="1" s="1"/>
  <c r="A36" i="1"/>
  <c r="C36" i="1" s="1"/>
  <c r="A313" i="1"/>
  <c r="A282" i="1"/>
  <c r="A249" i="1"/>
  <c r="A211" i="1"/>
  <c r="C211" i="1" s="1"/>
  <c r="A172" i="1"/>
  <c r="C172" i="1" s="1"/>
  <c r="A132" i="1"/>
  <c r="C132" i="1" s="1"/>
  <c r="A98" i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7" i="3" l="1"/>
  <c r="F6" i="3"/>
  <c r="H6" i="3"/>
  <c r="E8" i="3" l="1"/>
  <c r="H7" i="3"/>
  <c r="F7" i="3"/>
  <c r="F8" i="3" l="1"/>
  <c r="H8" i="3"/>
  <c r="E9" i="3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10" i="3" l="1"/>
  <c r="F9" i="3"/>
  <c r="H9" i="3"/>
  <c r="E11" i="3" l="1"/>
  <c r="F10" i="3"/>
  <c r="H10" i="3"/>
  <c r="E12" i="3" l="1"/>
  <c r="F11" i="3"/>
  <c r="H11" i="3"/>
  <c r="E13" i="3" l="1"/>
  <c r="F12" i="3"/>
  <c r="H12" i="3"/>
  <c r="E14" i="3" l="1"/>
  <c r="H13" i="3"/>
  <c r="F13" i="3"/>
  <c r="E15" i="3" l="1"/>
  <c r="F14" i="3"/>
  <c r="H14" i="3"/>
  <c r="E16" i="3" l="1"/>
  <c r="H15" i="3"/>
  <c r="F15" i="3"/>
  <c r="E17" i="3" l="1"/>
  <c r="F16" i="3"/>
  <c r="H16" i="3"/>
  <c r="E18" i="3" l="1"/>
  <c r="F17" i="3"/>
  <c r="H17" i="3"/>
  <c r="E19" i="3" l="1"/>
  <c r="F18" i="3"/>
  <c r="H18" i="3"/>
  <c r="E20" i="3" l="1"/>
  <c r="F19" i="3"/>
  <c r="H19" i="3"/>
  <c r="E21" i="3" l="1"/>
  <c r="F20" i="3"/>
  <c r="H20" i="3"/>
  <c r="E22" i="3" l="1"/>
  <c r="H21" i="3"/>
  <c r="F21" i="3"/>
  <c r="E23" i="3" l="1"/>
  <c r="F22" i="3"/>
  <c r="H22" i="3"/>
  <c r="E24" i="3" l="1"/>
  <c r="F23" i="3"/>
  <c r="H23" i="3"/>
  <c r="E25" i="3" l="1"/>
  <c r="F24" i="3"/>
  <c r="H24" i="3"/>
  <c r="E26" i="3" l="1"/>
  <c r="F25" i="3"/>
  <c r="H25" i="3"/>
  <c r="E27" i="3" l="1"/>
  <c r="F26" i="3"/>
  <c r="H26" i="3"/>
  <c r="E28" i="3" l="1"/>
  <c r="F27" i="3"/>
  <c r="H27" i="3"/>
  <c r="E29" i="3" l="1"/>
  <c r="F28" i="3"/>
  <c r="H28" i="3"/>
  <c r="E30" i="3" l="1"/>
  <c r="H29" i="3"/>
  <c r="F29" i="3"/>
  <c r="E31" i="3" l="1"/>
  <c r="F30" i="3"/>
  <c r="H30" i="3"/>
  <c r="E32" i="3" l="1"/>
  <c r="H31" i="3"/>
  <c r="F31" i="3"/>
  <c r="E33" i="3" l="1"/>
  <c r="F32" i="3"/>
  <c r="H32" i="3"/>
  <c r="E34" i="3" l="1"/>
  <c r="F33" i="3"/>
  <c r="H33" i="3"/>
  <c r="E35" i="3" l="1"/>
  <c r="F34" i="3"/>
  <c r="H34" i="3"/>
  <c r="E36" i="3" l="1"/>
  <c r="F35" i="3"/>
  <c r="H35" i="3"/>
  <c r="E37" i="3" l="1"/>
  <c r="F36" i="3"/>
  <c r="H36" i="3"/>
  <c r="E38" i="3" l="1"/>
  <c r="H37" i="3"/>
  <c r="F37" i="3"/>
  <c r="E39" i="3" l="1"/>
  <c r="F38" i="3"/>
  <c r="H38" i="3"/>
  <c r="E40" i="3" l="1"/>
  <c r="H39" i="3"/>
  <c r="F39" i="3"/>
  <c r="E41" i="3" l="1"/>
  <c r="F40" i="3"/>
  <c r="H40" i="3"/>
  <c r="E42" i="3" l="1"/>
  <c r="H41" i="3"/>
  <c r="F41" i="3"/>
  <c r="E43" i="3" l="1"/>
  <c r="F42" i="3"/>
  <c r="H42" i="3"/>
  <c r="E44" i="3" l="1"/>
  <c r="F43" i="3"/>
  <c r="H43" i="3"/>
  <c r="E45" i="3" l="1"/>
  <c r="F44" i="3"/>
  <c r="H44" i="3"/>
  <c r="E46" i="3" l="1"/>
  <c r="F45" i="3"/>
  <c r="H45" i="3"/>
  <c r="E47" i="3" l="1"/>
  <c r="F46" i="3"/>
  <c r="H46" i="3"/>
  <c r="E48" i="3" l="1"/>
  <c r="F47" i="3"/>
  <c r="H47" i="3"/>
  <c r="E49" i="3" l="1"/>
  <c r="F48" i="3"/>
  <c r="H48" i="3"/>
  <c r="E50" i="3" l="1"/>
  <c r="H49" i="3"/>
  <c r="F49" i="3"/>
  <c r="E51" i="3" l="1"/>
  <c r="F50" i="3"/>
  <c r="H50" i="3"/>
  <c r="E52" i="3" l="1"/>
  <c r="F51" i="3"/>
  <c r="H51" i="3"/>
  <c r="E53" i="3" l="1"/>
  <c r="H52" i="3"/>
  <c r="F52" i="3"/>
  <c r="E54" i="3" l="1"/>
  <c r="H53" i="3"/>
  <c r="F53" i="3"/>
  <c r="E55" i="3" l="1"/>
  <c r="F54" i="3"/>
  <c r="H54" i="3"/>
  <c r="E56" i="3" l="1"/>
  <c r="F55" i="3"/>
  <c r="H55" i="3"/>
  <c r="E57" i="3" l="1"/>
  <c r="F56" i="3"/>
  <c r="H56" i="3"/>
  <c r="E58" i="3" l="1"/>
  <c r="F57" i="3"/>
  <c r="H57" i="3"/>
  <c r="E59" i="3" l="1"/>
  <c r="H58" i="3"/>
  <c r="F58" i="3"/>
  <c r="E60" i="3" l="1"/>
  <c r="F59" i="3"/>
  <c r="H59" i="3"/>
  <c r="E61" i="3" l="1"/>
  <c r="F60" i="3"/>
  <c r="H60" i="3"/>
  <c r="E62" i="3" l="1"/>
  <c r="H61" i="3"/>
  <c r="F61" i="3"/>
  <c r="E63" i="3" l="1"/>
  <c r="F62" i="3"/>
  <c r="H62" i="3"/>
  <c r="E64" i="3" l="1"/>
  <c r="F63" i="3"/>
  <c r="H63" i="3"/>
  <c r="E65" i="3" l="1"/>
  <c r="F64" i="3"/>
  <c r="H64" i="3"/>
  <c r="E66" i="3" l="1"/>
  <c r="F65" i="3"/>
  <c r="H65" i="3"/>
  <c r="E67" i="3" l="1"/>
  <c r="F66" i="3"/>
  <c r="H66" i="3"/>
  <c r="E68" i="3" l="1"/>
  <c r="F67" i="3"/>
  <c r="H67" i="3"/>
  <c r="E69" i="3" l="1"/>
  <c r="F68" i="3"/>
  <c r="H68" i="3"/>
  <c r="E70" i="3" l="1"/>
  <c r="F69" i="3"/>
  <c r="H69" i="3"/>
  <c r="E71" i="3" l="1"/>
  <c r="F70" i="3"/>
  <c r="H70" i="3"/>
  <c r="E72" i="3" l="1"/>
  <c r="F71" i="3"/>
  <c r="H71" i="3"/>
  <c r="E73" i="3" l="1"/>
  <c r="F72" i="3"/>
  <c r="H72" i="3"/>
  <c r="E74" i="3" l="1"/>
  <c r="F73" i="3"/>
  <c r="H73" i="3"/>
  <c r="E75" i="3" l="1"/>
  <c r="H74" i="3"/>
  <c r="F74" i="3"/>
  <c r="E76" i="3" l="1"/>
  <c r="F75" i="3"/>
  <c r="H75" i="3"/>
  <c r="E77" i="3" l="1"/>
  <c r="H76" i="3"/>
  <c r="F76" i="3"/>
  <c r="E78" i="3" l="1"/>
  <c r="H77" i="3"/>
  <c r="F77" i="3"/>
  <c r="E79" i="3" l="1"/>
  <c r="F78" i="3"/>
  <c r="H78" i="3"/>
  <c r="E80" i="3" l="1"/>
  <c r="H79" i="3"/>
  <c r="F79" i="3"/>
  <c r="E81" i="3" l="1"/>
  <c r="F80" i="3"/>
  <c r="H80" i="3"/>
  <c r="E82" i="3" l="1"/>
  <c r="F81" i="3"/>
  <c r="H81" i="3"/>
  <c r="E83" i="3" l="1"/>
  <c r="H82" i="3"/>
  <c r="F82" i="3"/>
  <c r="E84" i="3" l="1"/>
  <c r="F83" i="3"/>
  <c r="H83" i="3"/>
  <c r="E85" i="3" l="1"/>
  <c r="F84" i="3"/>
  <c r="H84" i="3"/>
  <c r="E86" i="3" l="1"/>
  <c r="H85" i="3"/>
  <c r="F85" i="3"/>
  <c r="E87" i="3" l="1"/>
  <c r="F86" i="3"/>
  <c r="H86" i="3"/>
  <c r="E88" i="3" l="1"/>
  <c r="F87" i="3"/>
  <c r="H87" i="3"/>
  <c r="E89" i="3" l="1"/>
  <c r="F88" i="3"/>
  <c r="H88" i="3"/>
  <c r="E90" i="3" l="1"/>
  <c r="F89" i="3"/>
  <c r="H89" i="3"/>
  <c r="E91" i="3" l="1"/>
  <c r="H90" i="3"/>
  <c r="F90" i="3"/>
  <c r="E92" i="3" l="1"/>
  <c r="F91" i="3"/>
  <c r="H91" i="3"/>
  <c r="E93" i="3" l="1"/>
  <c r="F92" i="3"/>
  <c r="H92" i="3"/>
  <c r="E94" i="3" l="1"/>
  <c r="H93" i="3"/>
  <c r="F93" i="3"/>
  <c r="E95" i="3" l="1"/>
  <c r="F94" i="3"/>
  <c r="H94" i="3"/>
  <c r="E96" i="3" l="1"/>
  <c r="F95" i="3"/>
  <c r="H95" i="3"/>
  <c r="E97" i="3" l="1"/>
  <c r="F96" i="3"/>
  <c r="H96" i="3"/>
  <c r="E98" i="3" l="1"/>
  <c r="F97" i="3"/>
  <c r="H97" i="3"/>
  <c r="E99" i="3" l="1"/>
  <c r="H98" i="3"/>
  <c r="F98" i="3"/>
  <c r="E100" i="3" l="1"/>
  <c r="H99" i="3"/>
  <c r="F99" i="3"/>
  <c r="E101" i="3" l="1"/>
  <c r="F100" i="3"/>
  <c r="H100" i="3"/>
  <c r="E102" i="3" l="1"/>
  <c r="H101" i="3"/>
  <c r="F101" i="3"/>
  <c r="E103" i="3" l="1"/>
  <c r="F102" i="3"/>
  <c r="H102" i="3"/>
  <c r="E104" i="3" l="1"/>
  <c r="F103" i="3"/>
  <c r="H103" i="3"/>
  <c r="E105" i="3" l="1"/>
  <c r="F104" i="3"/>
  <c r="H104" i="3"/>
  <c r="E106" i="3" l="1"/>
  <c r="F105" i="3"/>
  <c r="H105" i="3"/>
  <c r="E107" i="3" l="1"/>
  <c r="F106" i="3"/>
  <c r="H106" i="3"/>
  <c r="E108" i="3" l="1"/>
  <c r="F107" i="3"/>
  <c r="H107" i="3"/>
  <c r="E109" i="3" l="1"/>
  <c r="F108" i="3"/>
  <c r="H108" i="3"/>
  <c r="E110" i="3" l="1"/>
  <c r="F109" i="3"/>
  <c r="H109" i="3"/>
  <c r="E111" i="3" l="1"/>
  <c r="F110" i="3"/>
  <c r="H110" i="3"/>
  <c r="E112" i="3" l="1"/>
  <c r="F111" i="3"/>
  <c r="H111" i="3"/>
  <c r="E113" i="3" l="1"/>
  <c r="F112" i="3"/>
  <c r="H112" i="3"/>
  <c r="E114" i="3" l="1"/>
  <c r="F113" i="3"/>
  <c r="H113" i="3"/>
  <c r="E115" i="3" l="1"/>
  <c r="H114" i="3"/>
  <c r="F114" i="3"/>
  <c r="E116" i="3" l="1"/>
  <c r="F115" i="3"/>
  <c r="H115" i="3"/>
  <c r="E117" i="3" l="1"/>
  <c r="F116" i="3"/>
  <c r="H116" i="3"/>
  <c r="E118" i="3" l="1"/>
  <c r="H117" i="3"/>
  <c r="F117" i="3"/>
  <c r="E119" i="3" l="1"/>
  <c r="F118" i="3"/>
  <c r="H118" i="3"/>
  <c r="E120" i="3" l="1"/>
  <c r="F119" i="3"/>
  <c r="H119" i="3"/>
  <c r="E121" i="3" l="1"/>
  <c r="F120" i="3"/>
  <c r="H120" i="3"/>
  <c r="E122" i="3" l="1"/>
  <c r="F121" i="3"/>
  <c r="H121" i="3"/>
  <c r="E123" i="3" l="1"/>
  <c r="H122" i="3"/>
  <c r="F122" i="3"/>
  <c r="E124" i="3" l="1"/>
  <c r="H123" i="3"/>
  <c r="F123" i="3"/>
  <c r="E125" i="3" l="1"/>
  <c r="F124" i="3"/>
  <c r="H124" i="3"/>
  <c r="E126" i="3" l="1"/>
  <c r="H125" i="3"/>
  <c r="F125" i="3"/>
  <c r="E127" i="3" l="1"/>
  <c r="H126" i="3"/>
  <c r="F126" i="3"/>
  <c r="E128" i="3" l="1"/>
  <c r="F127" i="3"/>
  <c r="H127" i="3"/>
  <c r="E129" i="3" l="1"/>
  <c r="F128" i="3"/>
  <c r="H128" i="3"/>
  <c r="E130" i="3" l="1"/>
  <c r="F129" i="3"/>
  <c r="H129" i="3"/>
  <c r="E131" i="3" l="1"/>
  <c r="H130" i="3"/>
  <c r="F130" i="3"/>
  <c r="E132" i="3" l="1"/>
  <c r="F131" i="3"/>
  <c r="H131" i="3"/>
  <c r="E133" i="3" l="1"/>
  <c r="F132" i="3"/>
  <c r="H132" i="3"/>
  <c r="E134" i="3" l="1"/>
  <c r="F133" i="3"/>
  <c r="H133" i="3"/>
  <c r="E135" i="3" l="1"/>
  <c r="H134" i="3"/>
  <c r="F134" i="3"/>
  <c r="E136" i="3" l="1"/>
  <c r="H135" i="3"/>
  <c r="F135" i="3"/>
  <c r="E137" i="3" l="1"/>
  <c r="F136" i="3"/>
  <c r="H136" i="3"/>
  <c r="E138" i="3" l="1"/>
  <c r="F137" i="3"/>
  <c r="H137" i="3"/>
  <c r="E139" i="3" l="1"/>
  <c r="H138" i="3"/>
  <c r="F138" i="3"/>
  <c r="E140" i="3" l="1"/>
  <c r="F139" i="3"/>
  <c r="H139" i="3"/>
  <c r="E141" i="3" l="1"/>
  <c r="H140" i="3"/>
  <c r="F140" i="3"/>
  <c r="E142" i="3" l="1"/>
  <c r="H141" i="3"/>
  <c r="F141" i="3"/>
  <c r="E143" i="3" l="1"/>
  <c r="F142" i="3"/>
  <c r="H142" i="3"/>
  <c r="E144" i="3" l="1"/>
  <c r="F143" i="3"/>
  <c r="H143" i="3"/>
  <c r="E145" i="3" l="1"/>
  <c r="F144" i="3"/>
  <c r="H144" i="3"/>
  <c r="E146" i="3" l="1"/>
  <c r="F145" i="3"/>
  <c r="H145" i="3"/>
  <c r="E147" i="3" l="1"/>
  <c r="H146" i="3"/>
  <c r="F146" i="3"/>
  <c r="E148" i="3" l="1"/>
  <c r="F147" i="3"/>
  <c r="H147" i="3"/>
  <c r="E149" i="3" l="1"/>
  <c r="F148" i="3"/>
  <c r="H148" i="3"/>
  <c r="E150" i="3" l="1"/>
  <c r="H149" i="3"/>
  <c r="F149" i="3"/>
  <c r="E151" i="3" l="1"/>
  <c r="F150" i="3"/>
  <c r="H150" i="3"/>
  <c r="E152" i="3" l="1"/>
  <c r="F151" i="3"/>
  <c r="H151" i="3"/>
  <c r="E153" i="3" l="1"/>
  <c r="F152" i="3"/>
  <c r="H152" i="3"/>
  <c r="E154" i="3" l="1"/>
  <c r="H153" i="3"/>
  <c r="F153" i="3"/>
  <c r="E155" i="3" l="1"/>
  <c r="H154" i="3"/>
  <c r="F154" i="3"/>
  <c r="E156" i="3" l="1"/>
  <c r="F155" i="3"/>
  <c r="H155" i="3"/>
  <c r="E157" i="3" l="1"/>
  <c r="F156" i="3"/>
  <c r="H156" i="3"/>
  <c r="E158" i="3" l="1"/>
  <c r="H157" i="3"/>
  <c r="F157" i="3"/>
  <c r="E159" i="3" l="1"/>
  <c r="F158" i="3"/>
  <c r="H158" i="3"/>
  <c r="E160" i="3" l="1"/>
  <c r="F159" i="3"/>
  <c r="H159" i="3"/>
  <c r="E161" i="3" l="1"/>
  <c r="F160" i="3"/>
  <c r="H160" i="3"/>
  <c r="E162" i="3" l="1"/>
  <c r="F161" i="3"/>
  <c r="H161" i="3"/>
  <c r="E163" i="3" l="1"/>
  <c r="H162" i="3"/>
  <c r="F162" i="3"/>
  <c r="E164" i="3" l="1"/>
  <c r="H163" i="3"/>
  <c r="F163" i="3"/>
  <c r="E165" i="3" l="1"/>
  <c r="F164" i="3"/>
  <c r="H164" i="3"/>
  <c r="E166" i="3" l="1"/>
  <c r="H165" i="3"/>
  <c r="F165" i="3"/>
  <c r="E167" i="3" l="1"/>
  <c r="H166" i="3"/>
  <c r="F166" i="3"/>
  <c r="E168" i="3" l="1"/>
  <c r="F167" i="3"/>
  <c r="H167" i="3"/>
  <c r="E169" i="3" l="1"/>
  <c r="F168" i="3"/>
  <c r="H168" i="3"/>
  <c r="E170" i="3" l="1"/>
  <c r="F169" i="3"/>
  <c r="H169" i="3"/>
  <c r="E171" i="3" l="1"/>
  <c r="F170" i="3"/>
  <c r="H170" i="3"/>
  <c r="E172" i="3" l="1"/>
  <c r="H171" i="3"/>
  <c r="F171" i="3"/>
  <c r="E173" i="3" l="1"/>
  <c r="F172" i="3"/>
  <c r="H172" i="3"/>
  <c r="E174" i="3" l="1"/>
  <c r="F173" i="3"/>
  <c r="H173" i="3"/>
  <c r="E175" i="3" l="1"/>
  <c r="F174" i="3"/>
  <c r="H174" i="3"/>
  <c r="E176" i="3" l="1"/>
  <c r="F175" i="3"/>
  <c r="H175" i="3"/>
  <c r="E177" i="3" l="1"/>
  <c r="F176" i="3"/>
  <c r="H176" i="3"/>
  <c r="E178" i="3" l="1"/>
  <c r="H177" i="3"/>
  <c r="F177" i="3"/>
  <c r="E179" i="3" l="1"/>
  <c r="H178" i="3"/>
  <c r="F178" i="3"/>
  <c r="E180" i="3" l="1"/>
  <c r="F179" i="3"/>
  <c r="H179" i="3"/>
  <c r="E181" i="3" l="1"/>
  <c r="F180" i="3"/>
  <c r="H180" i="3"/>
  <c r="E182" i="3" l="1"/>
  <c r="F181" i="3"/>
  <c r="H181" i="3"/>
  <c r="E183" i="3" l="1"/>
  <c r="F182" i="3"/>
  <c r="H182" i="3"/>
  <c r="E184" i="3" l="1"/>
  <c r="F183" i="3"/>
  <c r="H183" i="3"/>
  <c r="E185" i="3" l="1"/>
  <c r="F184" i="3"/>
  <c r="H184" i="3"/>
  <c r="E186" i="3" l="1"/>
  <c r="F185" i="3"/>
  <c r="H185" i="3"/>
  <c r="E187" i="3" l="1"/>
  <c r="H186" i="3"/>
  <c r="F186" i="3"/>
  <c r="E188" i="3" l="1"/>
  <c r="H187" i="3"/>
  <c r="F187" i="3"/>
  <c r="E189" i="3" l="1"/>
  <c r="H188" i="3"/>
  <c r="F188" i="3"/>
  <c r="E190" i="3" l="1"/>
  <c r="F189" i="3"/>
  <c r="H189" i="3"/>
  <c r="E191" i="3" l="1"/>
  <c r="F190" i="3"/>
  <c r="H190" i="3"/>
  <c r="E192" i="3" l="1"/>
  <c r="F191" i="3"/>
  <c r="H191" i="3"/>
  <c r="E193" i="3" l="1"/>
  <c r="F192" i="3"/>
  <c r="H192" i="3"/>
  <c r="E194" i="3" l="1"/>
  <c r="F193" i="3"/>
  <c r="H193" i="3"/>
  <c r="E195" i="3" l="1"/>
  <c r="H194" i="3"/>
  <c r="F194" i="3"/>
  <c r="E196" i="3" l="1"/>
  <c r="F195" i="3"/>
  <c r="H195" i="3"/>
  <c r="E197" i="3" l="1"/>
  <c r="F196" i="3"/>
  <c r="H196" i="3"/>
  <c r="E198" i="3" l="1"/>
  <c r="F197" i="3"/>
  <c r="H197" i="3"/>
  <c r="E199" i="3" l="1"/>
  <c r="F198" i="3"/>
  <c r="H198" i="3"/>
  <c r="E200" i="3" l="1"/>
  <c r="F199" i="3"/>
  <c r="H199" i="3"/>
  <c r="E201" i="3" l="1"/>
  <c r="F200" i="3"/>
  <c r="H200" i="3"/>
  <c r="E202" i="3" l="1"/>
  <c r="F201" i="3"/>
  <c r="H201" i="3"/>
  <c r="E203" i="3" l="1"/>
  <c r="F202" i="3"/>
  <c r="H202" i="3"/>
  <c r="E204" i="3" l="1"/>
  <c r="H203" i="3"/>
  <c r="F203" i="3"/>
  <c r="E205" i="3" l="1"/>
  <c r="F204" i="3"/>
  <c r="H204" i="3"/>
  <c r="E206" i="3" l="1"/>
  <c r="F205" i="3"/>
  <c r="H205" i="3"/>
  <c r="E207" i="3" l="1"/>
  <c r="F206" i="3"/>
  <c r="H206" i="3"/>
  <c r="E208" i="3" l="1"/>
  <c r="H207" i="3"/>
  <c r="F207" i="3"/>
  <c r="E209" i="3" l="1"/>
  <c r="F208" i="3"/>
  <c r="H208" i="3"/>
  <c r="E210" i="3" l="1"/>
  <c r="H209" i="3"/>
  <c r="F209" i="3"/>
  <c r="E211" i="3" l="1"/>
  <c r="H210" i="3"/>
  <c r="F210" i="3"/>
  <c r="E212" i="3" l="1"/>
  <c r="F211" i="3"/>
  <c r="H211" i="3"/>
  <c r="E213" i="3" l="1"/>
  <c r="F212" i="3"/>
  <c r="H212" i="3"/>
  <c r="E214" i="3" l="1"/>
  <c r="F213" i="3"/>
  <c r="H213" i="3"/>
  <c r="E215" i="3" l="1"/>
  <c r="H214" i="3"/>
  <c r="F214" i="3"/>
  <c r="E216" i="3" l="1"/>
  <c r="F215" i="3"/>
  <c r="H215" i="3"/>
  <c r="E217" i="3" l="1"/>
  <c r="F216" i="3"/>
  <c r="H216" i="3"/>
  <c r="E218" i="3" l="1"/>
  <c r="F217" i="3"/>
  <c r="H217" i="3"/>
  <c r="E219" i="3" l="1"/>
  <c r="H218" i="3"/>
  <c r="F218" i="3"/>
  <c r="E220" i="3" l="1"/>
  <c r="H219" i="3"/>
  <c r="F219" i="3"/>
  <c r="E221" i="3" l="1"/>
  <c r="F220" i="3"/>
  <c r="H220" i="3"/>
  <c r="E222" i="3" l="1"/>
  <c r="F221" i="3"/>
  <c r="H221" i="3"/>
  <c r="E223" i="3" l="1"/>
  <c r="F222" i="3"/>
  <c r="H222" i="3"/>
  <c r="E224" i="3" l="1"/>
  <c r="F223" i="3"/>
  <c r="H223" i="3"/>
  <c r="E225" i="3" l="1"/>
  <c r="F224" i="3"/>
  <c r="H224" i="3"/>
  <c r="E226" i="3" l="1"/>
  <c r="H225" i="3"/>
  <c r="F225" i="3"/>
  <c r="E227" i="3" l="1"/>
  <c r="F226" i="3"/>
  <c r="H226" i="3"/>
  <c r="E228" i="3" l="1"/>
  <c r="F227" i="3"/>
  <c r="H227" i="3"/>
  <c r="E229" i="3" l="1"/>
  <c r="F228" i="3"/>
  <c r="H228" i="3"/>
  <c r="E230" i="3" l="1"/>
  <c r="F229" i="3"/>
  <c r="H229" i="3"/>
  <c r="E231" i="3" l="1"/>
  <c r="F230" i="3"/>
  <c r="H230" i="3"/>
  <c r="E232" i="3" l="1"/>
  <c r="F231" i="3"/>
  <c r="H231" i="3"/>
  <c r="E233" i="3" l="1"/>
  <c r="F232" i="3"/>
  <c r="H232" i="3"/>
  <c r="E234" i="3" l="1"/>
  <c r="F233" i="3"/>
  <c r="H233" i="3"/>
  <c r="E235" i="3" l="1"/>
  <c r="H234" i="3"/>
  <c r="F234" i="3"/>
  <c r="E236" i="3" l="1"/>
  <c r="H235" i="3"/>
  <c r="F235" i="3"/>
  <c r="E237" i="3" l="1"/>
  <c r="H236" i="3"/>
  <c r="F236" i="3"/>
  <c r="E238" i="3" l="1"/>
  <c r="F237" i="3"/>
  <c r="H237" i="3"/>
  <c r="E239" i="3" l="1"/>
  <c r="F238" i="3"/>
  <c r="H238" i="3"/>
  <c r="E240" i="3" l="1"/>
  <c r="F239" i="3"/>
  <c r="H239" i="3"/>
  <c r="E241" i="3" l="1"/>
  <c r="F240" i="3"/>
  <c r="H240" i="3"/>
  <c r="E242" i="3" l="1"/>
  <c r="H241" i="3"/>
  <c r="F241" i="3"/>
  <c r="E243" i="3" l="1"/>
  <c r="H242" i="3"/>
  <c r="F242" i="3"/>
  <c r="E244" i="3" l="1"/>
  <c r="F243" i="3"/>
  <c r="H243" i="3"/>
  <c r="E245" i="3" l="1"/>
  <c r="F244" i="3"/>
  <c r="H244" i="3"/>
  <c r="E246" i="3" l="1"/>
  <c r="F245" i="3"/>
  <c r="H245" i="3"/>
  <c r="E247" i="3" l="1"/>
  <c r="H246" i="3"/>
  <c r="F246" i="3"/>
  <c r="E248" i="3" l="1"/>
  <c r="F247" i="3"/>
  <c r="H247" i="3"/>
  <c r="E249" i="3" l="1"/>
  <c r="F248" i="3"/>
  <c r="H248" i="3"/>
  <c r="E250" i="3" l="1"/>
  <c r="F249" i="3"/>
  <c r="H249" i="3"/>
  <c r="E251" i="3" l="1"/>
  <c r="H250" i="3"/>
  <c r="F250" i="3"/>
  <c r="E252" i="3" l="1"/>
  <c r="F251" i="3"/>
  <c r="H251" i="3"/>
  <c r="E253" i="3" l="1"/>
  <c r="F252" i="3"/>
  <c r="H252" i="3"/>
  <c r="E254" i="3" l="1"/>
  <c r="F253" i="3"/>
  <c r="H253" i="3"/>
  <c r="E255" i="3" l="1"/>
  <c r="F254" i="3"/>
  <c r="H254" i="3"/>
  <c r="E256" i="3" l="1"/>
  <c r="F255" i="3"/>
  <c r="H255" i="3"/>
  <c r="E257" i="3" l="1"/>
  <c r="F256" i="3"/>
  <c r="H256" i="3"/>
  <c r="E258" i="3" l="1"/>
  <c r="F257" i="3"/>
  <c r="H257" i="3"/>
  <c r="E259" i="3" l="1"/>
  <c r="H258" i="3"/>
  <c r="F258" i="3"/>
  <c r="E260" i="3" l="1"/>
  <c r="H259" i="3"/>
  <c r="F259" i="3"/>
  <c r="E261" i="3" l="1"/>
  <c r="F260" i="3"/>
  <c r="H260" i="3"/>
  <c r="E262" i="3" l="1"/>
  <c r="F261" i="3"/>
  <c r="H261" i="3"/>
  <c r="E263" i="3" l="1"/>
  <c r="F262" i="3"/>
  <c r="H262" i="3"/>
  <c r="E264" i="3" l="1"/>
  <c r="F263" i="3"/>
  <c r="H263" i="3"/>
  <c r="E265" i="3" l="1"/>
  <c r="F264" i="3"/>
  <c r="H264" i="3"/>
  <c r="E266" i="3" l="1"/>
  <c r="F265" i="3"/>
  <c r="H265" i="3"/>
  <c r="E267" i="3" l="1"/>
  <c r="F266" i="3"/>
  <c r="H266" i="3"/>
  <c r="E268" i="3" l="1"/>
  <c r="F267" i="3"/>
  <c r="H267" i="3"/>
  <c r="E269" i="3" l="1"/>
  <c r="F268" i="3"/>
  <c r="H268" i="3"/>
  <c r="E270" i="3" l="1"/>
  <c r="F269" i="3"/>
  <c r="H269" i="3"/>
  <c r="E271" i="3" l="1"/>
  <c r="F270" i="3"/>
  <c r="H270" i="3"/>
  <c r="E272" i="3" l="1"/>
  <c r="F271" i="3"/>
  <c r="H271" i="3"/>
  <c r="E273" i="3" l="1"/>
  <c r="F272" i="3"/>
  <c r="H272" i="3"/>
  <c r="E274" i="3" l="1"/>
  <c r="H273" i="3"/>
  <c r="F273" i="3"/>
  <c r="E275" i="3" l="1"/>
  <c r="H274" i="3"/>
  <c r="F274" i="3"/>
  <c r="E276" i="3" l="1"/>
  <c r="F275" i="3"/>
  <c r="H275" i="3"/>
  <c r="E277" i="3" l="1"/>
  <c r="F276" i="3"/>
  <c r="H276" i="3"/>
  <c r="E278" i="3" l="1"/>
  <c r="F277" i="3"/>
  <c r="H277" i="3"/>
  <c r="E279" i="3" l="1"/>
  <c r="F278" i="3"/>
  <c r="H278" i="3"/>
  <c r="E280" i="3" l="1"/>
  <c r="F279" i="3"/>
  <c r="H279" i="3"/>
  <c r="E281" i="3" l="1"/>
  <c r="F280" i="3"/>
  <c r="H280" i="3"/>
  <c r="E282" i="3" l="1"/>
  <c r="F281" i="3"/>
  <c r="H281" i="3"/>
  <c r="E283" i="3" l="1"/>
  <c r="H282" i="3"/>
  <c r="F282" i="3"/>
  <c r="E284" i="3" l="1"/>
  <c r="H283" i="3"/>
  <c r="F283" i="3"/>
  <c r="E285" i="3" l="1"/>
  <c r="H284" i="3"/>
  <c r="F284" i="3"/>
  <c r="E286" i="3" l="1"/>
  <c r="F285" i="3"/>
  <c r="H285" i="3"/>
  <c r="E287" i="3" l="1"/>
  <c r="H286" i="3"/>
  <c r="F286" i="3"/>
  <c r="E288" i="3" l="1"/>
  <c r="F287" i="3"/>
  <c r="H287" i="3"/>
  <c r="E289" i="3" l="1"/>
  <c r="F288" i="3"/>
  <c r="H288" i="3"/>
  <c r="E290" i="3" l="1"/>
  <c r="H289" i="3"/>
  <c r="F289" i="3"/>
  <c r="E291" i="3" l="1"/>
  <c r="H290" i="3"/>
  <c r="F290" i="3"/>
  <c r="E292" i="3" l="1"/>
  <c r="F291" i="3"/>
  <c r="H291" i="3"/>
  <c r="E293" i="3" l="1"/>
  <c r="F292" i="3"/>
  <c r="H292" i="3"/>
  <c r="E294" i="3" l="1"/>
  <c r="F293" i="3"/>
  <c r="H293" i="3"/>
  <c r="E295" i="3" l="1"/>
  <c r="F294" i="3"/>
  <c r="H294" i="3"/>
  <c r="E296" i="3" l="1"/>
  <c r="F295" i="3"/>
  <c r="H295" i="3"/>
  <c r="E297" i="3" l="1"/>
  <c r="F296" i="3"/>
  <c r="H296" i="3"/>
  <c r="E298" i="3" l="1"/>
  <c r="H297" i="3"/>
  <c r="F297" i="3"/>
  <c r="E299" i="3" l="1"/>
  <c r="H298" i="3"/>
  <c r="F298" i="3"/>
  <c r="E300" i="3" l="1"/>
  <c r="F299" i="3"/>
  <c r="H299" i="3"/>
  <c r="E301" i="3" l="1"/>
  <c r="H300" i="3"/>
  <c r="F300" i="3"/>
  <c r="E302" i="3" l="1"/>
  <c r="F301" i="3"/>
  <c r="H301" i="3"/>
  <c r="E303" i="3" l="1"/>
  <c r="F302" i="3"/>
  <c r="H302" i="3"/>
  <c r="E304" i="3" l="1"/>
  <c r="F303" i="3"/>
  <c r="H303" i="3"/>
  <c r="E305" i="3" l="1"/>
  <c r="F304" i="3"/>
  <c r="H304" i="3"/>
  <c r="E306" i="3" l="1"/>
  <c r="F305" i="3"/>
  <c r="H305" i="3"/>
  <c r="E307" i="3" l="1"/>
  <c r="H306" i="3"/>
  <c r="F306" i="3"/>
  <c r="E308" i="3" l="1"/>
  <c r="F307" i="3"/>
  <c r="H307" i="3"/>
  <c r="E309" i="3" l="1"/>
  <c r="H308" i="3"/>
  <c r="F308" i="3"/>
  <c r="E310" i="3" l="1"/>
  <c r="F309" i="3"/>
  <c r="H309" i="3"/>
  <c r="E311" i="3" l="1"/>
  <c r="F310" i="3"/>
  <c r="H310" i="3"/>
  <c r="E312" i="3" l="1"/>
  <c r="F311" i="3"/>
  <c r="H311" i="3"/>
  <c r="E313" i="3" l="1"/>
  <c r="F312" i="3"/>
  <c r="H312" i="3"/>
  <c r="E314" i="3" l="1"/>
  <c r="F313" i="3"/>
  <c r="H313" i="3"/>
  <c r="E315" i="3" l="1"/>
  <c r="H314" i="3"/>
  <c r="F314" i="3"/>
  <c r="E316" i="3" l="1"/>
  <c r="F315" i="3"/>
  <c r="H315" i="3"/>
  <c r="E317" i="3" l="1"/>
  <c r="F316" i="3"/>
  <c r="H316" i="3"/>
  <c r="E318" i="3" l="1"/>
  <c r="F317" i="3"/>
  <c r="H317" i="3"/>
  <c r="E319" i="3" l="1"/>
  <c r="H318" i="3"/>
  <c r="F318" i="3"/>
  <c r="E320" i="3" l="1"/>
  <c r="F319" i="3"/>
  <c r="H319" i="3"/>
  <c r="E321" i="3" l="1"/>
  <c r="F320" i="3"/>
  <c r="H320" i="3"/>
  <c r="E322" i="3" l="1"/>
  <c r="F321" i="3"/>
  <c r="H321" i="3"/>
  <c r="E323" i="3" l="1"/>
  <c r="H322" i="3"/>
  <c r="F322" i="3"/>
  <c r="E324" i="3" l="1"/>
  <c r="F323" i="3"/>
  <c r="H323" i="3"/>
  <c r="E325" i="3" l="1"/>
  <c r="F324" i="3"/>
  <c r="H324" i="3"/>
  <c r="F325" i="3" l="1"/>
  <c r="G325" i="3" s="1"/>
  <c r="H325" i="3"/>
  <c r="E326" i="3"/>
  <c r="E327" i="3" l="1"/>
  <c r="H326" i="3"/>
  <c r="F326" i="3"/>
  <c r="G326" i="3" s="1"/>
  <c r="H327" i="3" l="1"/>
  <c r="E328" i="3"/>
  <c r="F327" i="3"/>
  <c r="G327" i="3" s="1"/>
  <c r="E329" i="3" l="1"/>
  <c r="F328" i="3"/>
  <c r="G328" i="3" s="1"/>
  <c r="H328" i="3"/>
  <c r="E330" i="3" l="1"/>
  <c r="H329" i="3"/>
  <c r="F329" i="3"/>
  <c r="G329" i="3" s="1"/>
  <c r="E331" i="3" l="1"/>
  <c r="F330" i="3"/>
  <c r="G330" i="3" s="1"/>
  <c r="H330" i="3"/>
  <c r="F331" i="3" l="1"/>
  <c r="G331" i="3" s="1"/>
  <c r="E332" i="3"/>
  <c r="H331" i="3"/>
  <c r="E333" i="3" l="1"/>
  <c r="F332" i="3"/>
  <c r="G332" i="3" s="1"/>
  <c r="H332" i="3"/>
  <c r="H333" i="3" l="1"/>
  <c r="E334" i="3"/>
  <c r="F333" i="3"/>
  <c r="G333" i="3" s="1"/>
  <c r="E335" i="3" l="1"/>
  <c r="F334" i="3"/>
  <c r="G334" i="3" s="1"/>
  <c r="H334" i="3"/>
  <c r="E336" i="3" l="1"/>
  <c r="H335" i="3"/>
  <c r="F335" i="3"/>
  <c r="G335" i="3" s="1"/>
  <c r="E337" i="3" l="1"/>
  <c r="H336" i="3"/>
  <c r="F336" i="3"/>
  <c r="G336" i="3" s="1"/>
  <c r="E338" i="3" l="1"/>
  <c r="H337" i="3"/>
  <c r="F337" i="3"/>
  <c r="G337" i="3" s="1"/>
  <c r="E339" i="3" l="1"/>
  <c r="H338" i="3"/>
  <c r="F338" i="3"/>
  <c r="G338" i="3" s="1"/>
  <c r="E340" i="3" l="1"/>
  <c r="H339" i="3"/>
  <c r="F339" i="3"/>
  <c r="G339" i="3" s="1"/>
  <c r="E341" i="3" l="1"/>
  <c r="F340" i="3"/>
  <c r="G340" i="3" s="1"/>
  <c r="H340" i="3"/>
  <c r="F341" i="3" l="1"/>
  <c r="G341" i="3" s="1"/>
  <c r="H341" i="3"/>
  <c r="E342" i="3"/>
  <c r="E343" i="3" l="1"/>
  <c r="H342" i="3"/>
  <c r="F342" i="3"/>
  <c r="G342" i="3" s="1"/>
  <c r="E344" i="3" l="1"/>
  <c r="H343" i="3"/>
  <c r="F343" i="3"/>
  <c r="G343" i="3" s="1"/>
  <c r="E345" i="3" l="1"/>
  <c r="F344" i="3"/>
  <c r="G344" i="3" s="1"/>
  <c r="H344" i="3"/>
  <c r="E346" i="3" l="1"/>
  <c r="H345" i="3"/>
  <c r="F345" i="3"/>
  <c r="G345" i="3" s="1"/>
  <c r="F346" i="3" l="1"/>
  <c r="G346" i="3" s="1"/>
  <c r="H346" i="3"/>
  <c r="E347" i="3"/>
  <c r="F347" i="3" l="1"/>
  <c r="G347" i="3" s="1"/>
  <c r="H347" i="3"/>
  <c r="E348" i="3"/>
  <c r="F348" i="3" l="1"/>
  <c r="G348" i="3" s="1"/>
  <c r="H348" i="3"/>
  <c r="E349" i="3"/>
  <c r="E350" i="3" l="1"/>
  <c r="H349" i="3"/>
  <c r="F349" i="3"/>
  <c r="G349" i="3" s="1"/>
  <c r="E351" i="3" l="1"/>
  <c r="H350" i="3"/>
  <c r="F350" i="3"/>
  <c r="G350" i="3" s="1"/>
  <c r="E352" i="3" l="1"/>
  <c r="H351" i="3"/>
  <c r="F351" i="3"/>
  <c r="G351" i="3" s="1"/>
  <c r="E353" i="3" l="1"/>
  <c r="F352" i="3"/>
  <c r="G352" i="3" s="1"/>
  <c r="H352" i="3"/>
  <c r="F353" i="3" l="1"/>
  <c r="G353" i="3" s="1"/>
  <c r="H353" i="3"/>
  <c r="E354" i="3"/>
  <c r="F354" i="3" l="1"/>
  <c r="G354" i="3" s="1"/>
  <c r="H354" i="3"/>
  <c r="E355" i="3"/>
  <c r="F355" i="3" l="1"/>
  <c r="G355" i="3" s="1"/>
  <c r="E356" i="3"/>
  <c r="H355" i="3"/>
  <c r="E357" i="3" l="1"/>
  <c r="F356" i="3"/>
  <c r="G356" i="3" s="1"/>
  <c r="H356" i="3"/>
  <c r="E358" i="3" l="1"/>
  <c r="H357" i="3"/>
  <c r="F357" i="3"/>
  <c r="G357" i="3" s="1"/>
  <c r="E359" i="3" l="1"/>
  <c r="F358" i="3"/>
  <c r="G358" i="3" s="1"/>
  <c r="H358" i="3"/>
  <c r="E360" i="3" l="1"/>
  <c r="H359" i="3"/>
  <c r="F359" i="3"/>
  <c r="G359" i="3" s="1"/>
  <c r="E361" i="3" l="1"/>
  <c r="H360" i="3"/>
  <c r="F360" i="3"/>
  <c r="G360" i="3" s="1"/>
  <c r="E362" i="3" l="1"/>
  <c r="H361" i="3"/>
  <c r="F361" i="3"/>
  <c r="G361" i="3" s="1"/>
  <c r="F362" i="3" l="1"/>
  <c r="G362" i="3" s="1"/>
  <c r="H362" i="3"/>
  <c r="E363" i="3"/>
  <c r="E364" i="3" l="1"/>
  <c r="F363" i="3"/>
  <c r="G363" i="3" s="1"/>
  <c r="H363" i="3"/>
  <c r="E365" i="3" l="1"/>
  <c r="F364" i="3"/>
  <c r="G364" i="3" s="1"/>
  <c r="H364" i="3"/>
  <c r="E366" i="3" l="1"/>
  <c r="F365" i="3"/>
  <c r="G365" i="3" s="1"/>
  <c r="H365" i="3"/>
  <c r="E367" i="3" l="1"/>
  <c r="H366" i="3"/>
  <c r="F366" i="3"/>
  <c r="G366" i="3" s="1"/>
  <c r="H367" i="3" l="1"/>
  <c r="F367" i="3"/>
  <c r="G367" i="3" s="1"/>
</calcChain>
</file>

<file path=xl/sharedStrings.xml><?xml version="1.0" encoding="utf-8"?>
<sst xmlns="http://schemas.openxmlformats.org/spreadsheetml/2006/main" count="260" uniqueCount="209">
  <si>
    <t>01/04/2015</t>
  </si>
  <si>
    <t>01/05/2015</t>
  </si>
  <si>
    <t>01/06/2015</t>
  </si>
  <si>
    <t>01/07/2015</t>
  </si>
  <si>
    <t>01/08/2015</t>
  </si>
  <si>
    <t>01/09/2015</t>
  </si>
  <si>
    <t>01/10/2015</t>
  </si>
  <si>
    <t>02/02/2015</t>
  </si>
  <si>
    <t>02/03/2015</t>
  </si>
  <si>
    <t>02/05/2015</t>
  </si>
  <si>
    <t>02/08/2015</t>
  </si>
  <si>
    <t>02/10/2015</t>
  </si>
  <si>
    <t>03/02/2015</t>
  </si>
  <si>
    <t>03/06/2015</t>
  </si>
  <si>
    <t>03/07/2015</t>
  </si>
  <si>
    <t>03/09/2015</t>
  </si>
  <si>
    <t>03/10/2015</t>
  </si>
  <si>
    <t>03/11/2015</t>
  </si>
  <si>
    <t>04/03/2015</t>
  </si>
  <si>
    <t>04/05/2015</t>
  </si>
  <si>
    <t>04/06/2015</t>
  </si>
  <si>
    <t>04/07/2015</t>
  </si>
  <si>
    <t>04/08/2015</t>
  </si>
  <si>
    <t>04/09/2015</t>
  </si>
  <si>
    <t>04/10/2015</t>
  </si>
  <si>
    <t>04/11/2015</t>
  </si>
  <si>
    <t>05/02/2015</t>
  </si>
  <si>
    <t>05/03/2015</t>
  </si>
  <si>
    <t>05/05/2015</t>
  </si>
  <si>
    <t>05/06/2015</t>
  </si>
  <si>
    <t>05/10/2015</t>
  </si>
  <si>
    <t>05/11/2015</t>
  </si>
  <si>
    <t>06/02/2015</t>
  </si>
  <si>
    <t>06/06/2015</t>
  </si>
  <si>
    <t>06/07/2015</t>
  </si>
  <si>
    <t>06/08/2015</t>
  </si>
  <si>
    <t>06/10/2015</t>
  </si>
  <si>
    <t>07/02/2015</t>
  </si>
  <si>
    <t>07/03/2015</t>
  </si>
  <si>
    <t>07/05/2015</t>
  </si>
  <si>
    <t>07/07/2015</t>
  </si>
  <si>
    <t>07/08/2015</t>
  </si>
  <si>
    <t>07/09/2015</t>
  </si>
  <si>
    <t>07/10/2015</t>
  </si>
  <si>
    <t>08/04/2015</t>
  </si>
  <si>
    <t>08/05/2015</t>
  </si>
  <si>
    <t>08/06/2015</t>
  </si>
  <si>
    <t>08/07/2015</t>
  </si>
  <si>
    <t>08/09/2015</t>
  </si>
  <si>
    <t>08/10/2015</t>
  </si>
  <si>
    <t>09/02/2015</t>
  </si>
  <si>
    <t>09/06/2015</t>
  </si>
  <si>
    <t>09/07/2015</t>
  </si>
  <si>
    <t>09/08/2015</t>
  </si>
  <si>
    <t>09/09/2015</t>
  </si>
  <si>
    <t>10/02/2015</t>
  </si>
  <si>
    <t>10/04/2015</t>
  </si>
  <si>
    <t>10/09/2015</t>
  </si>
  <si>
    <t>11/05/2015</t>
  </si>
  <si>
    <t>11/07/2015</t>
  </si>
  <si>
    <t>11/08/2015</t>
  </si>
  <si>
    <t>11/09/2015</t>
  </si>
  <si>
    <t>12/03/2015</t>
  </si>
  <si>
    <t>12/04/2015</t>
  </si>
  <si>
    <t>12/05/2015</t>
  </si>
  <si>
    <t>12/06/2015</t>
  </si>
  <si>
    <t>12/08/2015</t>
  </si>
  <si>
    <t>12/09/2015</t>
  </si>
  <si>
    <t>13/06/2015</t>
  </si>
  <si>
    <t>13/07/2015</t>
  </si>
  <si>
    <t>13/08/2015</t>
  </si>
  <si>
    <t>13/10/2015</t>
  </si>
  <si>
    <t>14/05/2015</t>
  </si>
  <si>
    <t>14/06/2015</t>
  </si>
  <si>
    <t>14/08/2015</t>
  </si>
  <si>
    <t>15/03/2015</t>
  </si>
  <si>
    <t>15/05/2015</t>
  </si>
  <si>
    <t>16/02/2015</t>
  </si>
  <si>
    <t>16/03/2015</t>
  </si>
  <si>
    <t>16/04/2015</t>
  </si>
  <si>
    <t>16/05/2015</t>
  </si>
  <si>
    <t>16/06/2015</t>
  </si>
  <si>
    <t>16/07/2015</t>
  </si>
  <si>
    <t>16/08/2015</t>
  </si>
  <si>
    <t>16/09/2015</t>
  </si>
  <si>
    <t>16/10/2015</t>
  </si>
  <si>
    <t>17/02/2015</t>
  </si>
  <si>
    <t>17/03/2015</t>
  </si>
  <si>
    <t>17/06/2015</t>
  </si>
  <si>
    <t>17/07/2015</t>
  </si>
  <si>
    <t>18/01/2015</t>
  </si>
  <si>
    <t>18/04/2015</t>
  </si>
  <si>
    <t>18/05/2015</t>
  </si>
  <si>
    <t>18/06/2015</t>
  </si>
  <si>
    <t>18/09/2015</t>
  </si>
  <si>
    <t>19/03/2015</t>
  </si>
  <si>
    <t>19/04/2015</t>
  </si>
  <si>
    <t>19/05/2015</t>
  </si>
  <si>
    <t>19/06/2015</t>
  </si>
  <si>
    <t>19/07/2015</t>
  </si>
  <si>
    <t>19/08/2015</t>
  </si>
  <si>
    <t>19/09/2015</t>
  </si>
  <si>
    <t>20/04/2015</t>
  </si>
  <si>
    <t>20/05/2015</t>
  </si>
  <si>
    <t>20/06/2015</t>
  </si>
  <si>
    <t>20/07/2015</t>
  </si>
  <si>
    <t>20/10/2015</t>
  </si>
  <si>
    <t>21/02/2015</t>
  </si>
  <si>
    <t>21/03/2015</t>
  </si>
  <si>
    <t>21/04/2015</t>
  </si>
  <si>
    <t>21/05/2015</t>
  </si>
  <si>
    <t>21/08/2015</t>
  </si>
  <si>
    <t>22/05/2015</t>
  </si>
  <si>
    <t>22/08/2015</t>
  </si>
  <si>
    <t>23/02/2015</t>
  </si>
  <si>
    <t>23/04/2015</t>
  </si>
  <si>
    <t>23/05/2015</t>
  </si>
  <si>
    <t>23/06/2015</t>
  </si>
  <si>
    <t>23/07/2015</t>
  </si>
  <si>
    <t>23/09/2015</t>
  </si>
  <si>
    <t>24/01/2015</t>
  </si>
  <si>
    <t>24/06/2015</t>
  </si>
  <si>
    <t>24/07/2015</t>
  </si>
  <si>
    <t>24/08/2015</t>
  </si>
  <si>
    <t>25/03/2015</t>
  </si>
  <si>
    <t>25/04/2015</t>
  </si>
  <si>
    <t>25/06/2015</t>
  </si>
  <si>
    <t>26/01/2015</t>
  </si>
  <si>
    <t>26/02/2015</t>
  </si>
  <si>
    <t>26/03/2015</t>
  </si>
  <si>
    <t>26/04/2015</t>
  </si>
  <si>
    <t>26/05/2015</t>
  </si>
  <si>
    <t>26/06/2015</t>
  </si>
  <si>
    <t>26/09/2015</t>
  </si>
  <si>
    <t>27/01/2015</t>
  </si>
  <si>
    <t>27/02/2015</t>
  </si>
  <si>
    <t>27/03/2015</t>
  </si>
  <si>
    <t>27/06/2015</t>
  </si>
  <si>
    <t>27/07/2015</t>
  </si>
  <si>
    <t>27/08/2015</t>
  </si>
  <si>
    <t>28/02/2015</t>
  </si>
  <si>
    <t>28/04/2015</t>
  </si>
  <si>
    <t>28/05/2015</t>
  </si>
  <si>
    <t>28/07/2015</t>
  </si>
  <si>
    <t>28/08/2015</t>
  </si>
  <si>
    <t>28/09/2015</t>
  </si>
  <si>
    <t>29/01/2015</t>
  </si>
  <si>
    <t>29/04/2015</t>
  </si>
  <si>
    <t>29/05/2015</t>
  </si>
  <si>
    <t>29/06/2015</t>
  </si>
  <si>
    <t>29/07/2015</t>
  </si>
  <si>
    <t>29/08/2015</t>
  </si>
  <si>
    <t>29/09/2015</t>
  </si>
  <si>
    <t>30/01/2015</t>
  </si>
  <si>
    <t>30/03/2015</t>
  </si>
  <si>
    <t>30/04/2015</t>
  </si>
  <si>
    <t>30/05/2015</t>
  </si>
  <si>
    <t>30/06/2015</t>
  </si>
  <si>
    <t>30/08/2015</t>
  </si>
  <si>
    <t>30/10/2015</t>
  </si>
  <si>
    <t>31/01/2015</t>
  </si>
  <si>
    <t>31/03/2015</t>
  </si>
  <si>
    <t>31/07/2015</t>
  </si>
  <si>
    <t>31/08/2015</t>
  </si>
  <si>
    <t>fecha</t>
  </si>
  <si>
    <t>prosp</t>
  </si>
  <si>
    <t>enc</t>
  </si>
  <si>
    <t>PROSPECCION</t>
  </si>
  <si>
    <t>ENCARGO</t>
  </si>
  <si>
    <t>MOV.BANC</t>
  </si>
  <si>
    <t>COBRO</t>
  </si>
  <si>
    <t>ACUM</t>
  </si>
  <si>
    <t>48444832R</t>
  </si>
  <si>
    <t>LAURA FERRER FERNANDEZ</t>
  </si>
  <si>
    <t>52742497R</t>
  </si>
  <si>
    <t>JULIA HERNANDEZ BALLESTERO</t>
  </si>
  <si>
    <t>H96036967</t>
  </si>
  <si>
    <t>CDAD. PROP. CADIZ 77</t>
  </si>
  <si>
    <t>H96533914</t>
  </si>
  <si>
    <t>CDAD. PROP. JUNIPERO SERRA 45</t>
  </si>
  <si>
    <t>B96500434</t>
  </si>
  <si>
    <t>PASTOR Y GONZALEZ CONSULTORES S,.L.</t>
  </si>
  <si>
    <t>B98427347</t>
  </si>
  <si>
    <t>THE SEA WASP MKT S.L.</t>
  </si>
  <si>
    <t>C.P. ZAMENHOF 9</t>
  </si>
  <si>
    <t>AVIA</t>
  </si>
  <si>
    <t xml:space="preserve">MANOLO GIL, 4 </t>
  </si>
  <si>
    <t>LACROIX</t>
  </si>
  <si>
    <t>13B</t>
  </si>
  <si>
    <t>AVDA. PUERTO 222</t>
  </si>
  <si>
    <t>CRISTO GRAO 8</t>
  </si>
  <si>
    <t>PEDRO VALENCIA 22</t>
  </si>
  <si>
    <t>PUERTO 222</t>
  </si>
  <si>
    <t>NARANJOS 43</t>
  </si>
  <si>
    <t xml:space="preserve">STO. DOMINGO 6 </t>
  </si>
  <si>
    <t>B98670771</t>
  </si>
  <si>
    <t>HPR ARQUITECTURA E INGENIERIA</t>
  </si>
  <si>
    <t>MAGNOLIAS, 4</t>
  </si>
  <si>
    <t>SAN ANDRES, 41</t>
  </si>
  <si>
    <t>PORTUGAL 5.7 GARAJES</t>
  </si>
  <si>
    <t>H46789749</t>
  </si>
  <si>
    <t>C.P. PUEBLA VALVERDE 6</t>
  </si>
  <si>
    <t>KONE ELEVADORES, S.A.</t>
  </si>
  <si>
    <t>COLEGIO TERRITORIAL</t>
  </si>
  <si>
    <t>C.P. AVDA. NARANJOS, 43</t>
  </si>
  <si>
    <t>C.P. CARD BENLLOCH 37 MISL</t>
  </si>
  <si>
    <t>A28791069</t>
  </si>
  <si>
    <t>15A</t>
  </si>
  <si>
    <t>CDAD. PROP. C/ SAN VICENTE 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</si>
</sst>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[$-C0A]d\-mmm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NumberFormat="1"/>
    <xf numFmtId="14" fontId="0" fillId="0" borderId="0" xfId="0" applyNumberFormat="1"/>
    <xf numFmtId="165" fontId="0" fillId="0" borderId="0" xfId="0" applyNumberFormat="1" applyAlignment="1">
      <alignment horizontal="left"/>
    </xf>
    <xf numFmtId="165" fontId="0" fillId="0" borderId="0" xfId="1" applyNumberFormat="1" applyFont="1" applyAlignment="1">
      <alignment horizontal="left"/>
    </xf>
    <xf numFmtId="165" fontId="0" fillId="0" borderId="0" xfId="0" applyNumberFormat="1"/>
    <xf numFmtId="4" fontId="0" fillId="0" borderId="0" xfId="0" applyNumberFormat="1"/>
    <xf numFmtId="0" fontId="2" fillId="0" borderId="0" xfId="0" applyFont="1"/>
    <xf numFmtId="1" fontId="2" fillId="0" borderId="0" xfId="0" applyNumberFormat="1" applyFont="1"/>
    <xf numFmtId="2" fontId="2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left"/>
    </xf>
    <xf numFmtId="0" fontId="2" fillId="0" borderId="0" xfId="0" applyNumberFormat="1" applyFont="1"/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/>
    <xf numFmtId="1" fontId="3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PROSPECCIONES</c:v>
          </c:tx>
          <c:marker>
            <c:symbol val="none"/>
          </c:marker>
          <c:cat>
            <c:numRef>
              <c:f>Hoja3!$E$3:$E$367</c:f>
              <c:numCache>
                <c:formatCode>m/d/yyyy</c:formatCode>
                <c:ptCount val="365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  <c:pt idx="18">
                  <c:v>42023</c:v>
                </c:pt>
                <c:pt idx="19">
                  <c:v>42024</c:v>
                </c:pt>
                <c:pt idx="20">
                  <c:v>42025</c:v>
                </c:pt>
                <c:pt idx="21">
                  <c:v>42026</c:v>
                </c:pt>
                <c:pt idx="22">
                  <c:v>42027</c:v>
                </c:pt>
                <c:pt idx="23">
                  <c:v>42028</c:v>
                </c:pt>
                <c:pt idx="24">
                  <c:v>42029</c:v>
                </c:pt>
                <c:pt idx="25">
                  <c:v>42030</c:v>
                </c:pt>
                <c:pt idx="26">
                  <c:v>42031</c:v>
                </c:pt>
                <c:pt idx="27">
                  <c:v>42032</c:v>
                </c:pt>
                <c:pt idx="28">
                  <c:v>42033</c:v>
                </c:pt>
                <c:pt idx="29">
                  <c:v>42034</c:v>
                </c:pt>
                <c:pt idx="30">
                  <c:v>42035</c:v>
                </c:pt>
                <c:pt idx="31">
                  <c:v>42036</c:v>
                </c:pt>
                <c:pt idx="32">
                  <c:v>42037</c:v>
                </c:pt>
                <c:pt idx="33">
                  <c:v>42038</c:v>
                </c:pt>
                <c:pt idx="34">
                  <c:v>42039</c:v>
                </c:pt>
                <c:pt idx="35">
                  <c:v>42040</c:v>
                </c:pt>
                <c:pt idx="36">
                  <c:v>42041</c:v>
                </c:pt>
                <c:pt idx="37">
                  <c:v>42042</c:v>
                </c:pt>
                <c:pt idx="38">
                  <c:v>42043</c:v>
                </c:pt>
                <c:pt idx="39">
                  <c:v>42044</c:v>
                </c:pt>
                <c:pt idx="40">
                  <c:v>42045</c:v>
                </c:pt>
                <c:pt idx="41">
                  <c:v>42046</c:v>
                </c:pt>
                <c:pt idx="42">
                  <c:v>42047</c:v>
                </c:pt>
                <c:pt idx="43">
                  <c:v>42048</c:v>
                </c:pt>
                <c:pt idx="44">
                  <c:v>42049</c:v>
                </c:pt>
                <c:pt idx="45">
                  <c:v>42050</c:v>
                </c:pt>
                <c:pt idx="46">
                  <c:v>42051</c:v>
                </c:pt>
                <c:pt idx="47">
                  <c:v>42052</c:v>
                </c:pt>
                <c:pt idx="48">
                  <c:v>42053</c:v>
                </c:pt>
                <c:pt idx="49">
                  <c:v>42054</c:v>
                </c:pt>
                <c:pt idx="50">
                  <c:v>42055</c:v>
                </c:pt>
                <c:pt idx="51">
                  <c:v>42056</c:v>
                </c:pt>
                <c:pt idx="52">
                  <c:v>42057</c:v>
                </c:pt>
                <c:pt idx="53">
                  <c:v>42058</c:v>
                </c:pt>
                <c:pt idx="54">
                  <c:v>42059</c:v>
                </c:pt>
                <c:pt idx="55">
                  <c:v>42060</c:v>
                </c:pt>
                <c:pt idx="56">
                  <c:v>42061</c:v>
                </c:pt>
                <c:pt idx="57">
                  <c:v>42062</c:v>
                </c:pt>
                <c:pt idx="58">
                  <c:v>42063</c:v>
                </c:pt>
                <c:pt idx="59">
                  <c:v>42064</c:v>
                </c:pt>
                <c:pt idx="60">
                  <c:v>42065</c:v>
                </c:pt>
                <c:pt idx="61">
                  <c:v>42066</c:v>
                </c:pt>
                <c:pt idx="62">
                  <c:v>42067</c:v>
                </c:pt>
                <c:pt idx="63">
                  <c:v>42068</c:v>
                </c:pt>
                <c:pt idx="64">
                  <c:v>42069</c:v>
                </c:pt>
                <c:pt idx="65">
                  <c:v>42070</c:v>
                </c:pt>
                <c:pt idx="66">
                  <c:v>42071</c:v>
                </c:pt>
                <c:pt idx="67">
                  <c:v>42072</c:v>
                </c:pt>
                <c:pt idx="68">
                  <c:v>42073</c:v>
                </c:pt>
                <c:pt idx="69">
                  <c:v>42074</c:v>
                </c:pt>
                <c:pt idx="70">
                  <c:v>42075</c:v>
                </c:pt>
                <c:pt idx="71">
                  <c:v>42076</c:v>
                </c:pt>
                <c:pt idx="72">
                  <c:v>42077</c:v>
                </c:pt>
                <c:pt idx="73">
                  <c:v>42078</c:v>
                </c:pt>
                <c:pt idx="74">
                  <c:v>42079</c:v>
                </c:pt>
                <c:pt idx="75">
                  <c:v>42080</c:v>
                </c:pt>
                <c:pt idx="76">
                  <c:v>42081</c:v>
                </c:pt>
                <c:pt idx="77">
                  <c:v>42082</c:v>
                </c:pt>
                <c:pt idx="78">
                  <c:v>42083</c:v>
                </c:pt>
                <c:pt idx="79">
                  <c:v>42084</c:v>
                </c:pt>
                <c:pt idx="80">
                  <c:v>42085</c:v>
                </c:pt>
                <c:pt idx="81">
                  <c:v>42086</c:v>
                </c:pt>
                <c:pt idx="82">
                  <c:v>42087</c:v>
                </c:pt>
                <c:pt idx="83">
                  <c:v>42088</c:v>
                </c:pt>
                <c:pt idx="84">
                  <c:v>42089</c:v>
                </c:pt>
                <c:pt idx="85">
                  <c:v>42090</c:v>
                </c:pt>
                <c:pt idx="86">
                  <c:v>42091</c:v>
                </c:pt>
                <c:pt idx="87">
                  <c:v>42092</c:v>
                </c:pt>
                <c:pt idx="88">
                  <c:v>42093</c:v>
                </c:pt>
                <c:pt idx="89">
                  <c:v>42094</c:v>
                </c:pt>
                <c:pt idx="90">
                  <c:v>42095</c:v>
                </c:pt>
                <c:pt idx="91">
                  <c:v>42096</c:v>
                </c:pt>
                <c:pt idx="92">
                  <c:v>42097</c:v>
                </c:pt>
                <c:pt idx="93">
                  <c:v>42098</c:v>
                </c:pt>
                <c:pt idx="94">
                  <c:v>42099</c:v>
                </c:pt>
                <c:pt idx="95">
                  <c:v>42100</c:v>
                </c:pt>
                <c:pt idx="96">
                  <c:v>42101</c:v>
                </c:pt>
                <c:pt idx="97">
                  <c:v>42102</c:v>
                </c:pt>
                <c:pt idx="98">
                  <c:v>42103</c:v>
                </c:pt>
                <c:pt idx="99">
                  <c:v>42104</c:v>
                </c:pt>
                <c:pt idx="100">
                  <c:v>42105</c:v>
                </c:pt>
                <c:pt idx="101">
                  <c:v>42106</c:v>
                </c:pt>
                <c:pt idx="102">
                  <c:v>42107</c:v>
                </c:pt>
                <c:pt idx="103">
                  <c:v>42108</c:v>
                </c:pt>
                <c:pt idx="104">
                  <c:v>42109</c:v>
                </c:pt>
                <c:pt idx="105">
                  <c:v>42110</c:v>
                </c:pt>
                <c:pt idx="106">
                  <c:v>42111</c:v>
                </c:pt>
                <c:pt idx="107">
                  <c:v>42112</c:v>
                </c:pt>
                <c:pt idx="108">
                  <c:v>42113</c:v>
                </c:pt>
                <c:pt idx="109">
                  <c:v>42114</c:v>
                </c:pt>
                <c:pt idx="110">
                  <c:v>42115</c:v>
                </c:pt>
                <c:pt idx="111">
                  <c:v>42116</c:v>
                </c:pt>
                <c:pt idx="112">
                  <c:v>42117</c:v>
                </c:pt>
                <c:pt idx="113">
                  <c:v>42118</c:v>
                </c:pt>
                <c:pt idx="114">
                  <c:v>42119</c:v>
                </c:pt>
                <c:pt idx="115">
                  <c:v>42120</c:v>
                </c:pt>
                <c:pt idx="116">
                  <c:v>42121</c:v>
                </c:pt>
                <c:pt idx="117">
                  <c:v>42122</c:v>
                </c:pt>
                <c:pt idx="118">
                  <c:v>42123</c:v>
                </c:pt>
                <c:pt idx="119">
                  <c:v>42124</c:v>
                </c:pt>
                <c:pt idx="120">
                  <c:v>42125</c:v>
                </c:pt>
                <c:pt idx="121">
                  <c:v>42126</c:v>
                </c:pt>
                <c:pt idx="122">
                  <c:v>42127</c:v>
                </c:pt>
                <c:pt idx="123">
                  <c:v>42128</c:v>
                </c:pt>
                <c:pt idx="124">
                  <c:v>42129</c:v>
                </c:pt>
                <c:pt idx="125">
                  <c:v>42130</c:v>
                </c:pt>
                <c:pt idx="126">
                  <c:v>42131</c:v>
                </c:pt>
                <c:pt idx="127">
                  <c:v>42132</c:v>
                </c:pt>
                <c:pt idx="128">
                  <c:v>42133</c:v>
                </c:pt>
                <c:pt idx="129">
                  <c:v>42134</c:v>
                </c:pt>
                <c:pt idx="130">
                  <c:v>42135</c:v>
                </c:pt>
                <c:pt idx="131">
                  <c:v>42136</c:v>
                </c:pt>
                <c:pt idx="132">
                  <c:v>42137</c:v>
                </c:pt>
                <c:pt idx="133">
                  <c:v>42138</c:v>
                </c:pt>
                <c:pt idx="134">
                  <c:v>42139</c:v>
                </c:pt>
                <c:pt idx="135">
                  <c:v>42140</c:v>
                </c:pt>
                <c:pt idx="136">
                  <c:v>42141</c:v>
                </c:pt>
                <c:pt idx="137">
                  <c:v>42142</c:v>
                </c:pt>
                <c:pt idx="138">
                  <c:v>42143</c:v>
                </c:pt>
                <c:pt idx="139">
                  <c:v>42144</c:v>
                </c:pt>
                <c:pt idx="140">
                  <c:v>42145</c:v>
                </c:pt>
                <c:pt idx="141">
                  <c:v>42146</c:v>
                </c:pt>
                <c:pt idx="142">
                  <c:v>42147</c:v>
                </c:pt>
                <c:pt idx="143">
                  <c:v>42148</c:v>
                </c:pt>
                <c:pt idx="144">
                  <c:v>42149</c:v>
                </c:pt>
                <c:pt idx="145">
                  <c:v>42150</c:v>
                </c:pt>
                <c:pt idx="146">
                  <c:v>42151</c:v>
                </c:pt>
                <c:pt idx="147">
                  <c:v>42152</c:v>
                </c:pt>
                <c:pt idx="148">
                  <c:v>42153</c:v>
                </c:pt>
                <c:pt idx="149">
                  <c:v>42154</c:v>
                </c:pt>
                <c:pt idx="150">
                  <c:v>42155</c:v>
                </c:pt>
                <c:pt idx="151">
                  <c:v>42156</c:v>
                </c:pt>
                <c:pt idx="152">
                  <c:v>42157</c:v>
                </c:pt>
                <c:pt idx="153">
                  <c:v>42158</c:v>
                </c:pt>
                <c:pt idx="154">
                  <c:v>42159</c:v>
                </c:pt>
                <c:pt idx="155">
                  <c:v>42160</c:v>
                </c:pt>
                <c:pt idx="156">
                  <c:v>42161</c:v>
                </c:pt>
                <c:pt idx="157">
                  <c:v>42162</c:v>
                </c:pt>
                <c:pt idx="158">
                  <c:v>42163</c:v>
                </c:pt>
                <c:pt idx="159">
                  <c:v>42164</c:v>
                </c:pt>
                <c:pt idx="160">
                  <c:v>42165</c:v>
                </c:pt>
                <c:pt idx="161">
                  <c:v>42166</c:v>
                </c:pt>
                <c:pt idx="162">
                  <c:v>42167</c:v>
                </c:pt>
                <c:pt idx="163">
                  <c:v>42168</c:v>
                </c:pt>
                <c:pt idx="164">
                  <c:v>42169</c:v>
                </c:pt>
                <c:pt idx="165">
                  <c:v>42170</c:v>
                </c:pt>
                <c:pt idx="166">
                  <c:v>42171</c:v>
                </c:pt>
                <c:pt idx="167">
                  <c:v>42172</c:v>
                </c:pt>
                <c:pt idx="168">
                  <c:v>42173</c:v>
                </c:pt>
                <c:pt idx="169">
                  <c:v>42174</c:v>
                </c:pt>
                <c:pt idx="170">
                  <c:v>42175</c:v>
                </c:pt>
                <c:pt idx="171">
                  <c:v>42176</c:v>
                </c:pt>
                <c:pt idx="172">
                  <c:v>42177</c:v>
                </c:pt>
                <c:pt idx="173">
                  <c:v>42178</c:v>
                </c:pt>
                <c:pt idx="174">
                  <c:v>42179</c:v>
                </c:pt>
                <c:pt idx="175">
                  <c:v>42180</c:v>
                </c:pt>
                <c:pt idx="176">
                  <c:v>42181</c:v>
                </c:pt>
                <c:pt idx="177">
                  <c:v>42182</c:v>
                </c:pt>
                <c:pt idx="178">
                  <c:v>42183</c:v>
                </c:pt>
                <c:pt idx="179">
                  <c:v>42184</c:v>
                </c:pt>
                <c:pt idx="180">
                  <c:v>42185</c:v>
                </c:pt>
                <c:pt idx="181">
                  <c:v>42186</c:v>
                </c:pt>
                <c:pt idx="182">
                  <c:v>42187</c:v>
                </c:pt>
                <c:pt idx="183">
                  <c:v>42188</c:v>
                </c:pt>
                <c:pt idx="184">
                  <c:v>42189</c:v>
                </c:pt>
                <c:pt idx="185">
                  <c:v>42190</c:v>
                </c:pt>
                <c:pt idx="186">
                  <c:v>42191</c:v>
                </c:pt>
                <c:pt idx="187">
                  <c:v>42192</c:v>
                </c:pt>
                <c:pt idx="188">
                  <c:v>42193</c:v>
                </c:pt>
                <c:pt idx="189">
                  <c:v>42194</c:v>
                </c:pt>
                <c:pt idx="190">
                  <c:v>42195</c:v>
                </c:pt>
                <c:pt idx="191">
                  <c:v>42196</c:v>
                </c:pt>
                <c:pt idx="192">
                  <c:v>42197</c:v>
                </c:pt>
                <c:pt idx="193">
                  <c:v>42198</c:v>
                </c:pt>
                <c:pt idx="194">
                  <c:v>42199</c:v>
                </c:pt>
                <c:pt idx="195">
                  <c:v>42200</c:v>
                </c:pt>
                <c:pt idx="196">
                  <c:v>42201</c:v>
                </c:pt>
                <c:pt idx="197">
                  <c:v>42202</c:v>
                </c:pt>
                <c:pt idx="198">
                  <c:v>42203</c:v>
                </c:pt>
                <c:pt idx="199">
                  <c:v>42204</c:v>
                </c:pt>
                <c:pt idx="200">
                  <c:v>42205</c:v>
                </c:pt>
                <c:pt idx="201">
                  <c:v>42206</c:v>
                </c:pt>
                <c:pt idx="202">
                  <c:v>42207</c:v>
                </c:pt>
                <c:pt idx="203">
                  <c:v>42208</c:v>
                </c:pt>
                <c:pt idx="204">
                  <c:v>42209</c:v>
                </c:pt>
                <c:pt idx="205">
                  <c:v>42210</c:v>
                </c:pt>
                <c:pt idx="206">
                  <c:v>42211</c:v>
                </c:pt>
                <c:pt idx="207">
                  <c:v>42212</c:v>
                </c:pt>
                <c:pt idx="208">
                  <c:v>42213</c:v>
                </c:pt>
                <c:pt idx="209">
                  <c:v>42214</c:v>
                </c:pt>
                <c:pt idx="210">
                  <c:v>42215</c:v>
                </c:pt>
                <c:pt idx="211">
                  <c:v>42216</c:v>
                </c:pt>
                <c:pt idx="212">
                  <c:v>42217</c:v>
                </c:pt>
                <c:pt idx="213">
                  <c:v>42218</c:v>
                </c:pt>
                <c:pt idx="214">
                  <c:v>42219</c:v>
                </c:pt>
                <c:pt idx="215">
                  <c:v>42220</c:v>
                </c:pt>
                <c:pt idx="216">
                  <c:v>42221</c:v>
                </c:pt>
                <c:pt idx="217">
                  <c:v>42222</c:v>
                </c:pt>
                <c:pt idx="218">
                  <c:v>42223</c:v>
                </c:pt>
                <c:pt idx="219">
                  <c:v>42224</c:v>
                </c:pt>
                <c:pt idx="220">
                  <c:v>42225</c:v>
                </c:pt>
                <c:pt idx="221">
                  <c:v>42226</c:v>
                </c:pt>
                <c:pt idx="222">
                  <c:v>42227</c:v>
                </c:pt>
                <c:pt idx="223">
                  <c:v>42228</c:v>
                </c:pt>
                <c:pt idx="224">
                  <c:v>42229</c:v>
                </c:pt>
                <c:pt idx="225">
                  <c:v>42230</c:v>
                </c:pt>
                <c:pt idx="226">
                  <c:v>42231</c:v>
                </c:pt>
                <c:pt idx="227">
                  <c:v>42232</c:v>
                </c:pt>
                <c:pt idx="228">
                  <c:v>42233</c:v>
                </c:pt>
                <c:pt idx="229">
                  <c:v>42234</c:v>
                </c:pt>
                <c:pt idx="230">
                  <c:v>42235</c:v>
                </c:pt>
                <c:pt idx="231">
                  <c:v>42236</c:v>
                </c:pt>
                <c:pt idx="232">
                  <c:v>42237</c:v>
                </c:pt>
                <c:pt idx="233">
                  <c:v>42238</c:v>
                </c:pt>
                <c:pt idx="234">
                  <c:v>42239</c:v>
                </c:pt>
                <c:pt idx="235">
                  <c:v>42240</c:v>
                </c:pt>
                <c:pt idx="236">
                  <c:v>42241</c:v>
                </c:pt>
                <c:pt idx="237">
                  <c:v>42242</c:v>
                </c:pt>
                <c:pt idx="238">
                  <c:v>42243</c:v>
                </c:pt>
                <c:pt idx="239">
                  <c:v>42244</c:v>
                </c:pt>
                <c:pt idx="240">
                  <c:v>42245</c:v>
                </c:pt>
                <c:pt idx="241">
                  <c:v>42246</c:v>
                </c:pt>
                <c:pt idx="242">
                  <c:v>42247</c:v>
                </c:pt>
                <c:pt idx="243">
                  <c:v>42248</c:v>
                </c:pt>
                <c:pt idx="244">
                  <c:v>42249</c:v>
                </c:pt>
                <c:pt idx="245">
                  <c:v>42250</c:v>
                </c:pt>
                <c:pt idx="246">
                  <c:v>42251</c:v>
                </c:pt>
                <c:pt idx="247">
                  <c:v>42252</c:v>
                </c:pt>
                <c:pt idx="248">
                  <c:v>42253</c:v>
                </c:pt>
                <c:pt idx="249">
                  <c:v>42254</c:v>
                </c:pt>
                <c:pt idx="250">
                  <c:v>42255</c:v>
                </c:pt>
                <c:pt idx="251">
                  <c:v>42256</c:v>
                </c:pt>
                <c:pt idx="252">
                  <c:v>42257</c:v>
                </c:pt>
                <c:pt idx="253">
                  <c:v>42258</c:v>
                </c:pt>
                <c:pt idx="254">
                  <c:v>42259</c:v>
                </c:pt>
                <c:pt idx="255">
                  <c:v>42260</c:v>
                </c:pt>
                <c:pt idx="256">
                  <c:v>42261</c:v>
                </c:pt>
                <c:pt idx="257">
                  <c:v>42262</c:v>
                </c:pt>
                <c:pt idx="258">
                  <c:v>42263</c:v>
                </c:pt>
                <c:pt idx="259">
                  <c:v>42264</c:v>
                </c:pt>
                <c:pt idx="260">
                  <c:v>42265</c:v>
                </c:pt>
                <c:pt idx="261">
                  <c:v>42266</c:v>
                </c:pt>
                <c:pt idx="262">
                  <c:v>42267</c:v>
                </c:pt>
                <c:pt idx="263">
                  <c:v>42268</c:v>
                </c:pt>
                <c:pt idx="264">
                  <c:v>42269</c:v>
                </c:pt>
                <c:pt idx="265">
                  <c:v>42270</c:v>
                </c:pt>
                <c:pt idx="266">
                  <c:v>42271</c:v>
                </c:pt>
                <c:pt idx="267">
                  <c:v>42272</c:v>
                </c:pt>
                <c:pt idx="268">
                  <c:v>42273</c:v>
                </c:pt>
                <c:pt idx="269">
                  <c:v>42274</c:v>
                </c:pt>
                <c:pt idx="270">
                  <c:v>42275</c:v>
                </c:pt>
                <c:pt idx="271">
                  <c:v>42276</c:v>
                </c:pt>
                <c:pt idx="272">
                  <c:v>42277</c:v>
                </c:pt>
                <c:pt idx="273">
                  <c:v>42278</c:v>
                </c:pt>
                <c:pt idx="274">
                  <c:v>42279</c:v>
                </c:pt>
                <c:pt idx="275">
                  <c:v>42280</c:v>
                </c:pt>
                <c:pt idx="276">
                  <c:v>42281</c:v>
                </c:pt>
                <c:pt idx="277">
                  <c:v>42282</c:v>
                </c:pt>
                <c:pt idx="278">
                  <c:v>42283</c:v>
                </c:pt>
                <c:pt idx="279">
                  <c:v>42284</c:v>
                </c:pt>
                <c:pt idx="280">
                  <c:v>42285</c:v>
                </c:pt>
                <c:pt idx="281">
                  <c:v>42286</c:v>
                </c:pt>
                <c:pt idx="282">
                  <c:v>42287</c:v>
                </c:pt>
                <c:pt idx="283">
                  <c:v>42288</c:v>
                </c:pt>
                <c:pt idx="284">
                  <c:v>42289</c:v>
                </c:pt>
                <c:pt idx="285">
                  <c:v>42290</c:v>
                </c:pt>
                <c:pt idx="286">
                  <c:v>42291</c:v>
                </c:pt>
                <c:pt idx="287">
                  <c:v>42292</c:v>
                </c:pt>
                <c:pt idx="288">
                  <c:v>42293</c:v>
                </c:pt>
                <c:pt idx="289">
                  <c:v>42294</c:v>
                </c:pt>
                <c:pt idx="290">
                  <c:v>42295</c:v>
                </c:pt>
                <c:pt idx="291">
                  <c:v>42296</c:v>
                </c:pt>
                <c:pt idx="292">
                  <c:v>42297</c:v>
                </c:pt>
                <c:pt idx="293">
                  <c:v>42298</c:v>
                </c:pt>
                <c:pt idx="294">
                  <c:v>42299</c:v>
                </c:pt>
                <c:pt idx="295">
                  <c:v>42300</c:v>
                </c:pt>
                <c:pt idx="296">
                  <c:v>42301</c:v>
                </c:pt>
                <c:pt idx="297">
                  <c:v>42302</c:v>
                </c:pt>
                <c:pt idx="298">
                  <c:v>42303</c:v>
                </c:pt>
                <c:pt idx="299">
                  <c:v>42304</c:v>
                </c:pt>
                <c:pt idx="300">
                  <c:v>42305</c:v>
                </c:pt>
                <c:pt idx="301">
                  <c:v>42306</c:v>
                </c:pt>
                <c:pt idx="302">
                  <c:v>42307</c:v>
                </c:pt>
                <c:pt idx="303">
                  <c:v>42308</c:v>
                </c:pt>
                <c:pt idx="304">
                  <c:v>42309</c:v>
                </c:pt>
                <c:pt idx="305">
                  <c:v>42310</c:v>
                </c:pt>
                <c:pt idx="306">
                  <c:v>42311</c:v>
                </c:pt>
                <c:pt idx="307">
                  <c:v>42312</c:v>
                </c:pt>
                <c:pt idx="308">
                  <c:v>42313</c:v>
                </c:pt>
                <c:pt idx="309">
                  <c:v>42314</c:v>
                </c:pt>
                <c:pt idx="310">
                  <c:v>42315</c:v>
                </c:pt>
                <c:pt idx="311">
                  <c:v>42316</c:v>
                </c:pt>
                <c:pt idx="312">
                  <c:v>42317</c:v>
                </c:pt>
                <c:pt idx="313">
                  <c:v>42318</c:v>
                </c:pt>
                <c:pt idx="314">
                  <c:v>42319</c:v>
                </c:pt>
                <c:pt idx="315">
                  <c:v>42320</c:v>
                </c:pt>
                <c:pt idx="316">
                  <c:v>42321</c:v>
                </c:pt>
                <c:pt idx="317">
                  <c:v>42322</c:v>
                </c:pt>
                <c:pt idx="318">
                  <c:v>42323</c:v>
                </c:pt>
                <c:pt idx="319">
                  <c:v>42324</c:v>
                </c:pt>
                <c:pt idx="320">
                  <c:v>42325</c:v>
                </c:pt>
                <c:pt idx="321">
                  <c:v>42326</c:v>
                </c:pt>
                <c:pt idx="322">
                  <c:v>42327</c:v>
                </c:pt>
                <c:pt idx="323">
                  <c:v>42328</c:v>
                </c:pt>
                <c:pt idx="324">
                  <c:v>42329</c:v>
                </c:pt>
                <c:pt idx="325">
                  <c:v>42330</c:v>
                </c:pt>
                <c:pt idx="326">
                  <c:v>42331</c:v>
                </c:pt>
                <c:pt idx="327">
                  <c:v>42332</c:v>
                </c:pt>
                <c:pt idx="328">
                  <c:v>42333</c:v>
                </c:pt>
                <c:pt idx="329">
                  <c:v>42334</c:v>
                </c:pt>
                <c:pt idx="330">
                  <c:v>42335</c:v>
                </c:pt>
                <c:pt idx="331">
                  <c:v>42336</c:v>
                </c:pt>
                <c:pt idx="332">
                  <c:v>42337</c:v>
                </c:pt>
                <c:pt idx="333">
                  <c:v>42338</c:v>
                </c:pt>
                <c:pt idx="334">
                  <c:v>42339</c:v>
                </c:pt>
                <c:pt idx="335">
                  <c:v>42340</c:v>
                </c:pt>
                <c:pt idx="336">
                  <c:v>42341</c:v>
                </c:pt>
                <c:pt idx="337">
                  <c:v>42342</c:v>
                </c:pt>
                <c:pt idx="338">
                  <c:v>42343</c:v>
                </c:pt>
                <c:pt idx="339">
                  <c:v>42344</c:v>
                </c:pt>
                <c:pt idx="340">
                  <c:v>42345</c:v>
                </c:pt>
                <c:pt idx="341">
                  <c:v>42346</c:v>
                </c:pt>
                <c:pt idx="342">
                  <c:v>42347</c:v>
                </c:pt>
                <c:pt idx="343">
                  <c:v>42348</c:v>
                </c:pt>
                <c:pt idx="344">
                  <c:v>42349</c:v>
                </c:pt>
                <c:pt idx="345">
                  <c:v>42350</c:v>
                </c:pt>
                <c:pt idx="346">
                  <c:v>42351</c:v>
                </c:pt>
                <c:pt idx="347">
                  <c:v>42352</c:v>
                </c:pt>
                <c:pt idx="348">
                  <c:v>42353</c:v>
                </c:pt>
                <c:pt idx="349">
                  <c:v>42354</c:v>
                </c:pt>
                <c:pt idx="350">
                  <c:v>42355</c:v>
                </c:pt>
                <c:pt idx="351">
                  <c:v>42356</c:v>
                </c:pt>
                <c:pt idx="352">
                  <c:v>42357</c:v>
                </c:pt>
                <c:pt idx="353">
                  <c:v>42358</c:v>
                </c:pt>
                <c:pt idx="354">
                  <c:v>42359</c:v>
                </c:pt>
                <c:pt idx="355">
                  <c:v>42360</c:v>
                </c:pt>
                <c:pt idx="356">
                  <c:v>42361</c:v>
                </c:pt>
                <c:pt idx="357">
                  <c:v>42362</c:v>
                </c:pt>
                <c:pt idx="358">
                  <c:v>42363</c:v>
                </c:pt>
                <c:pt idx="359">
                  <c:v>42364</c:v>
                </c:pt>
                <c:pt idx="360">
                  <c:v>42365</c:v>
                </c:pt>
                <c:pt idx="361">
                  <c:v>42366</c:v>
                </c:pt>
                <c:pt idx="362">
                  <c:v>42367</c:v>
                </c:pt>
                <c:pt idx="363">
                  <c:v>42368</c:v>
                </c:pt>
                <c:pt idx="364">
                  <c:v>42369</c:v>
                </c:pt>
              </c:numCache>
            </c:numRef>
          </c:cat>
          <c:val>
            <c:numRef>
              <c:f>Hoja3!$G$3:$G$367</c:f>
              <c:numCache>
                <c:formatCode>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10</c:v>
                </c:pt>
                <c:pt idx="13">
                  <c:v>10</c:v>
                </c:pt>
                <c:pt idx="14">
                  <c:v>11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16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  <c:pt idx="30">
                  <c:v>24</c:v>
                </c:pt>
                <c:pt idx="31">
                  <c:v>24</c:v>
                </c:pt>
                <c:pt idx="32">
                  <c:v>28</c:v>
                </c:pt>
                <c:pt idx="33">
                  <c:v>28</c:v>
                </c:pt>
                <c:pt idx="34">
                  <c:v>28</c:v>
                </c:pt>
                <c:pt idx="35">
                  <c:v>30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  <c:pt idx="39">
                  <c:v>33</c:v>
                </c:pt>
                <c:pt idx="40">
                  <c:v>34</c:v>
                </c:pt>
                <c:pt idx="41">
                  <c:v>34</c:v>
                </c:pt>
                <c:pt idx="42">
                  <c:v>36</c:v>
                </c:pt>
                <c:pt idx="43">
                  <c:v>36</c:v>
                </c:pt>
                <c:pt idx="44">
                  <c:v>36</c:v>
                </c:pt>
                <c:pt idx="45">
                  <c:v>36</c:v>
                </c:pt>
                <c:pt idx="46">
                  <c:v>36</c:v>
                </c:pt>
                <c:pt idx="47">
                  <c:v>38</c:v>
                </c:pt>
                <c:pt idx="48">
                  <c:v>38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44</c:v>
                </c:pt>
                <c:pt idx="53">
                  <c:v>44</c:v>
                </c:pt>
                <c:pt idx="54">
                  <c:v>45</c:v>
                </c:pt>
                <c:pt idx="55">
                  <c:v>45</c:v>
                </c:pt>
                <c:pt idx="56">
                  <c:v>46</c:v>
                </c:pt>
                <c:pt idx="57">
                  <c:v>46</c:v>
                </c:pt>
                <c:pt idx="58">
                  <c:v>46</c:v>
                </c:pt>
                <c:pt idx="59">
                  <c:v>46</c:v>
                </c:pt>
                <c:pt idx="60">
                  <c:v>50</c:v>
                </c:pt>
                <c:pt idx="61">
                  <c:v>56</c:v>
                </c:pt>
                <c:pt idx="62">
                  <c:v>56</c:v>
                </c:pt>
                <c:pt idx="63">
                  <c:v>58</c:v>
                </c:pt>
                <c:pt idx="64">
                  <c:v>58</c:v>
                </c:pt>
                <c:pt idx="65">
                  <c:v>58</c:v>
                </c:pt>
                <c:pt idx="66">
                  <c:v>58</c:v>
                </c:pt>
                <c:pt idx="67">
                  <c:v>63</c:v>
                </c:pt>
                <c:pt idx="68">
                  <c:v>64</c:v>
                </c:pt>
                <c:pt idx="69">
                  <c:v>65</c:v>
                </c:pt>
                <c:pt idx="70">
                  <c:v>70</c:v>
                </c:pt>
                <c:pt idx="71">
                  <c:v>71</c:v>
                </c:pt>
                <c:pt idx="72">
                  <c:v>71</c:v>
                </c:pt>
                <c:pt idx="73">
                  <c:v>71</c:v>
                </c:pt>
                <c:pt idx="74">
                  <c:v>72</c:v>
                </c:pt>
                <c:pt idx="75">
                  <c:v>72</c:v>
                </c:pt>
                <c:pt idx="76">
                  <c:v>72</c:v>
                </c:pt>
                <c:pt idx="77">
                  <c:v>72</c:v>
                </c:pt>
                <c:pt idx="78">
                  <c:v>72</c:v>
                </c:pt>
                <c:pt idx="79">
                  <c:v>72</c:v>
                </c:pt>
                <c:pt idx="80">
                  <c:v>72</c:v>
                </c:pt>
                <c:pt idx="81">
                  <c:v>74</c:v>
                </c:pt>
                <c:pt idx="82">
                  <c:v>78</c:v>
                </c:pt>
                <c:pt idx="83">
                  <c:v>79</c:v>
                </c:pt>
                <c:pt idx="84">
                  <c:v>79</c:v>
                </c:pt>
                <c:pt idx="85">
                  <c:v>81</c:v>
                </c:pt>
                <c:pt idx="86">
                  <c:v>81</c:v>
                </c:pt>
                <c:pt idx="87">
                  <c:v>81</c:v>
                </c:pt>
                <c:pt idx="88">
                  <c:v>83</c:v>
                </c:pt>
                <c:pt idx="89">
                  <c:v>85</c:v>
                </c:pt>
                <c:pt idx="90">
                  <c:v>86</c:v>
                </c:pt>
                <c:pt idx="91">
                  <c:v>87</c:v>
                </c:pt>
                <c:pt idx="92">
                  <c:v>87</c:v>
                </c:pt>
                <c:pt idx="93">
                  <c:v>87</c:v>
                </c:pt>
                <c:pt idx="94">
                  <c:v>87</c:v>
                </c:pt>
                <c:pt idx="95">
                  <c:v>87</c:v>
                </c:pt>
                <c:pt idx="96">
                  <c:v>89</c:v>
                </c:pt>
                <c:pt idx="97">
                  <c:v>90</c:v>
                </c:pt>
                <c:pt idx="98">
                  <c:v>91</c:v>
                </c:pt>
                <c:pt idx="99">
                  <c:v>92</c:v>
                </c:pt>
                <c:pt idx="100">
                  <c:v>92</c:v>
                </c:pt>
                <c:pt idx="101">
                  <c:v>92</c:v>
                </c:pt>
                <c:pt idx="102">
                  <c:v>92</c:v>
                </c:pt>
                <c:pt idx="103">
                  <c:v>94</c:v>
                </c:pt>
                <c:pt idx="104">
                  <c:v>95</c:v>
                </c:pt>
                <c:pt idx="105">
                  <c:v>96</c:v>
                </c:pt>
                <c:pt idx="106">
                  <c:v>97</c:v>
                </c:pt>
                <c:pt idx="107">
                  <c:v>97</c:v>
                </c:pt>
                <c:pt idx="108">
                  <c:v>97</c:v>
                </c:pt>
                <c:pt idx="109">
                  <c:v>99</c:v>
                </c:pt>
                <c:pt idx="110">
                  <c:v>101</c:v>
                </c:pt>
                <c:pt idx="111">
                  <c:v>102</c:v>
                </c:pt>
                <c:pt idx="112">
                  <c:v>102</c:v>
                </c:pt>
                <c:pt idx="113">
                  <c:v>105</c:v>
                </c:pt>
                <c:pt idx="114">
                  <c:v>107</c:v>
                </c:pt>
                <c:pt idx="115">
                  <c:v>107</c:v>
                </c:pt>
                <c:pt idx="116">
                  <c:v>109</c:v>
                </c:pt>
                <c:pt idx="117">
                  <c:v>109</c:v>
                </c:pt>
                <c:pt idx="118">
                  <c:v>109</c:v>
                </c:pt>
                <c:pt idx="119">
                  <c:v>110</c:v>
                </c:pt>
                <c:pt idx="120">
                  <c:v>110</c:v>
                </c:pt>
                <c:pt idx="121">
                  <c:v>110</c:v>
                </c:pt>
                <c:pt idx="122">
                  <c:v>110</c:v>
                </c:pt>
                <c:pt idx="123">
                  <c:v>110</c:v>
                </c:pt>
                <c:pt idx="124">
                  <c:v>110</c:v>
                </c:pt>
                <c:pt idx="125">
                  <c:v>110</c:v>
                </c:pt>
                <c:pt idx="126">
                  <c:v>110</c:v>
                </c:pt>
                <c:pt idx="127">
                  <c:v>111</c:v>
                </c:pt>
                <c:pt idx="128">
                  <c:v>111</c:v>
                </c:pt>
                <c:pt idx="129">
                  <c:v>111</c:v>
                </c:pt>
                <c:pt idx="130">
                  <c:v>113</c:v>
                </c:pt>
                <c:pt idx="131">
                  <c:v>115</c:v>
                </c:pt>
                <c:pt idx="132">
                  <c:v>116</c:v>
                </c:pt>
                <c:pt idx="133">
                  <c:v>116</c:v>
                </c:pt>
                <c:pt idx="134">
                  <c:v>116</c:v>
                </c:pt>
                <c:pt idx="135">
                  <c:v>116</c:v>
                </c:pt>
                <c:pt idx="136">
                  <c:v>116</c:v>
                </c:pt>
                <c:pt idx="137">
                  <c:v>117</c:v>
                </c:pt>
                <c:pt idx="138">
                  <c:v>117</c:v>
                </c:pt>
                <c:pt idx="139">
                  <c:v>118</c:v>
                </c:pt>
                <c:pt idx="140">
                  <c:v>118</c:v>
                </c:pt>
                <c:pt idx="141">
                  <c:v>118</c:v>
                </c:pt>
                <c:pt idx="142">
                  <c:v>118</c:v>
                </c:pt>
                <c:pt idx="143">
                  <c:v>118</c:v>
                </c:pt>
                <c:pt idx="144">
                  <c:v>120</c:v>
                </c:pt>
                <c:pt idx="145">
                  <c:v>121</c:v>
                </c:pt>
                <c:pt idx="146">
                  <c:v>121</c:v>
                </c:pt>
                <c:pt idx="147">
                  <c:v>121</c:v>
                </c:pt>
                <c:pt idx="148">
                  <c:v>121</c:v>
                </c:pt>
                <c:pt idx="149">
                  <c:v>121</c:v>
                </c:pt>
                <c:pt idx="150">
                  <c:v>121</c:v>
                </c:pt>
                <c:pt idx="151">
                  <c:v>122</c:v>
                </c:pt>
                <c:pt idx="152">
                  <c:v>122</c:v>
                </c:pt>
                <c:pt idx="153">
                  <c:v>122</c:v>
                </c:pt>
                <c:pt idx="154">
                  <c:v>122</c:v>
                </c:pt>
                <c:pt idx="155">
                  <c:v>122</c:v>
                </c:pt>
                <c:pt idx="156">
                  <c:v>122</c:v>
                </c:pt>
                <c:pt idx="157">
                  <c:v>122</c:v>
                </c:pt>
                <c:pt idx="158">
                  <c:v>124</c:v>
                </c:pt>
                <c:pt idx="159">
                  <c:v>124</c:v>
                </c:pt>
                <c:pt idx="160">
                  <c:v>124</c:v>
                </c:pt>
                <c:pt idx="161">
                  <c:v>124</c:v>
                </c:pt>
                <c:pt idx="162">
                  <c:v>124</c:v>
                </c:pt>
                <c:pt idx="163">
                  <c:v>124</c:v>
                </c:pt>
                <c:pt idx="164">
                  <c:v>124</c:v>
                </c:pt>
                <c:pt idx="165">
                  <c:v>124</c:v>
                </c:pt>
                <c:pt idx="166">
                  <c:v>124</c:v>
                </c:pt>
                <c:pt idx="167">
                  <c:v>124</c:v>
                </c:pt>
                <c:pt idx="168">
                  <c:v>125</c:v>
                </c:pt>
                <c:pt idx="169">
                  <c:v>125</c:v>
                </c:pt>
                <c:pt idx="170">
                  <c:v>125</c:v>
                </c:pt>
                <c:pt idx="171">
                  <c:v>125</c:v>
                </c:pt>
                <c:pt idx="172">
                  <c:v>126</c:v>
                </c:pt>
                <c:pt idx="173">
                  <c:v>128</c:v>
                </c:pt>
                <c:pt idx="174">
                  <c:v>130</c:v>
                </c:pt>
                <c:pt idx="175">
                  <c:v>132</c:v>
                </c:pt>
                <c:pt idx="176">
                  <c:v>133</c:v>
                </c:pt>
                <c:pt idx="177">
                  <c:v>133</c:v>
                </c:pt>
                <c:pt idx="178">
                  <c:v>133</c:v>
                </c:pt>
                <c:pt idx="179">
                  <c:v>133</c:v>
                </c:pt>
                <c:pt idx="180">
                  <c:v>134</c:v>
                </c:pt>
                <c:pt idx="181">
                  <c:v>137</c:v>
                </c:pt>
                <c:pt idx="182">
                  <c:v>137</c:v>
                </c:pt>
                <c:pt idx="183">
                  <c:v>137</c:v>
                </c:pt>
                <c:pt idx="184">
                  <c:v>137</c:v>
                </c:pt>
                <c:pt idx="185">
                  <c:v>137</c:v>
                </c:pt>
                <c:pt idx="186">
                  <c:v>138</c:v>
                </c:pt>
                <c:pt idx="187">
                  <c:v>138</c:v>
                </c:pt>
                <c:pt idx="188">
                  <c:v>138</c:v>
                </c:pt>
                <c:pt idx="189">
                  <c:v>140</c:v>
                </c:pt>
                <c:pt idx="190">
                  <c:v>140</c:v>
                </c:pt>
                <c:pt idx="191">
                  <c:v>140</c:v>
                </c:pt>
                <c:pt idx="192">
                  <c:v>140</c:v>
                </c:pt>
                <c:pt idx="193">
                  <c:v>140</c:v>
                </c:pt>
                <c:pt idx="194">
                  <c:v>140</c:v>
                </c:pt>
                <c:pt idx="195">
                  <c:v>143</c:v>
                </c:pt>
                <c:pt idx="196">
                  <c:v>146</c:v>
                </c:pt>
                <c:pt idx="197">
                  <c:v>146</c:v>
                </c:pt>
                <c:pt idx="198">
                  <c:v>146</c:v>
                </c:pt>
                <c:pt idx="199">
                  <c:v>146</c:v>
                </c:pt>
                <c:pt idx="200">
                  <c:v>157</c:v>
                </c:pt>
                <c:pt idx="201">
                  <c:v>157</c:v>
                </c:pt>
                <c:pt idx="202">
                  <c:v>172</c:v>
                </c:pt>
                <c:pt idx="203">
                  <c:v>174</c:v>
                </c:pt>
                <c:pt idx="204">
                  <c:v>175</c:v>
                </c:pt>
                <c:pt idx="205">
                  <c:v>175</c:v>
                </c:pt>
                <c:pt idx="206">
                  <c:v>175</c:v>
                </c:pt>
                <c:pt idx="207">
                  <c:v>175</c:v>
                </c:pt>
                <c:pt idx="208">
                  <c:v>175</c:v>
                </c:pt>
                <c:pt idx="209">
                  <c:v>175</c:v>
                </c:pt>
                <c:pt idx="210">
                  <c:v>175</c:v>
                </c:pt>
                <c:pt idx="211">
                  <c:v>175</c:v>
                </c:pt>
                <c:pt idx="212">
                  <c:v>175</c:v>
                </c:pt>
                <c:pt idx="213">
                  <c:v>175</c:v>
                </c:pt>
                <c:pt idx="214">
                  <c:v>175</c:v>
                </c:pt>
                <c:pt idx="215">
                  <c:v>175</c:v>
                </c:pt>
                <c:pt idx="216">
                  <c:v>177</c:v>
                </c:pt>
                <c:pt idx="217">
                  <c:v>177</c:v>
                </c:pt>
                <c:pt idx="218">
                  <c:v>177</c:v>
                </c:pt>
                <c:pt idx="219">
                  <c:v>177</c:v>
                </c:pt>
                <c:pt idx="220">
                  <c:v>177</c:v>
                </c:pt>
                <c:pt idx="221">
                  <c:v>177</c:v>
                </c:pt>
                <c:pt idx="222">
                  <c:v>177</c:v>
                </c:pt>
                <c:pt idx="223">
                  <c:v>177</c:v>
                </c:pt>
                <c:pt idx="224">
                  <c:v>177</c:v>
                </c:pt>
                <c:pt idx="225">
                  <c:v>177</c:v>
                </c:pt>
                <c:pt idx="226">
                  <c:v>177</c:v>
                </c:pt>
                <c:pt idx="227">
                  <c:v>177</c:v>
                </c:pt>
                <c:pt idx="228">
                  <c:v>177</c:v>
                </c:pt>
                <c:pt idx="229">
                  <c:v>179</c:v>
                </c:pt>
                <c:pt idx="230">
                  <c:v>179</c:v>
                </c:pt>
                <c:pt idx="231">
                  <c:v>179</c:v>
                </c:pt>
                <c:pt idx="232">
                  <c:v>180</c:v>
                </c:pt>
                <c:pt idx="233">
                  <c:v>180</c:v>
                </c:pt>
                <c:pt idx="234">
                  <c:v>180</c:v>
                </c:pt>
                <c:pt idx="235">
                  <c:v>180</c:v>
                </c:pt>
                <c:pt idx="236">
                  <c:v>182</c:v>
                </c:pt>
                <c:pt idx="237">
                  <c:v>182</c:v>
                </c:pt>
                <c:pt idx="238">
                  <c:v>182</c:v>
                </c:pt>
                <c:pt idx="239">
                  <c:v>182</c:v>
                </c:pt>
                <c:pt idx="240">
                  <c:v>182</c:v>
                </c:pt>
                <c:pt idx="241">
                  <c:v>182</c:v>
                </c:pt>
                <c:pt idx="242">
                  <c:v>183</c:v>
                </c:pt>
                <c:pt idx="243">
                  <c:v>185</c:v>
                </c:pt>
                <c:pt idx="244">
                  <c:v>185</c:v>
                </c:pt>
                <c:pt idx="245">
                  <c:v>186</c:v>
                </c:pt>
                <c:pt idx="246">
                  <c:v>186</c:v>
                </c:pt>
                <c:pt idx="247">
                  <c:v>186</c:v>
                </c:pt>
                <c:pt idx="248">
                  <c:v>186</c:v>
                </c:pt>
                <c:pt idx="249">
                  <c:v>190</c:v>
                </c:pt>
                <c:pt idx="250">
                  <c:v>192</c:v>
                </c:pt>
                <c:pt idx="251">
                  <c:v>194</c:v>
                </c:pt>
                <c:pt idx="252">
                  <c:v>195</c:v>
                </c:pt>
                <c:pt idx="253">
                  <c:v>195</c:v>
                </c:pt>
                <c:pt idx="254">
                  <c:v>195</c:v>
                </c:pt>
                <c:pt idx="255">
                  <c:v>195</c:v>
                </c:pt>
                <c:pt idx="256">
                  <c:v>198</c:v>
                </c:pt>
                <c:pt idx="257">
                  <c:v>201</c:v>
                </c:pt>
                <c:pt idx="258">
                  <c:v>204</c:v>
                </c:pt>
                <c:pt idx="259">
                  <c:v>206</c:v>
                </c:pt>
                <c:pt idx="260">
                  <c:v>206</c:v>
                </c:pt>
                <c:pt idx="261">
                  <c:v>206</c:v>
                </c:pt>
                <c:pt idx="262">
                  <c:v>206</c:v>
                </c:pt>
                <c:pt idx="263">
                  <c:v>206</c:v>
                </c:pt>
                <c:pt idx="264">
                  <c:v>207</c:v>
                </c:pt>
                <c:pt idx="265">
                  <c:v>209</c:v>
                </c:pt>
                <c:pt idx="266">
                  <c:v>210</c:v>
                </c:pt>
                <c:pt idx="267">
                  <c:v>212</c:v>
                </c:pt>
                <c:pt idx="268">
                  <c:v>212</c:v>
                </c:pt>
                <c:pt idx="269">
                  <c:v>212</c:v>
                </c:pt>
                <c:pt idx="270">
                  <c:v>215</c:v>
                </c:pt>
                <c:pt idx="271">
                  <c:v>216</c:v>
                </c:pt>
                <c:pt idx="272">
                  <c:v>217</c:v>
                </c:pt>
                <c:pt idx="273">
                  <c:v>218</c:v>
                </c:pt>
                <c:pt idx="274">
                  <c:v>219</c:v>
                </c:pt>
                <c:pt idx="275">
                  <c:v>219</c:v>
                </c:pt>
                <c:pt idx="276">
                  <c:v>219</c:v>
                </c:pt>
                <c:pt idx="277">
                  <c:v>219</c:v>
                </c:pt>
                <c:pt idx="278">
                  <c:v>220</c:v>
                </c:pt>
                <c:pt idx="279">
                  <c:v>222</c:v>
                </c:pt>
                <c:pt idx="280">
                  <c:v>222</c:v>
                </c:pt>
                <c:pt idx="281">
                  <c:v>222</c:v>
                </c:pt>
                <c:pt idx="282">
                  <c:v>222</c:v>
                </c:pt>
                <c:pt idx="283">
                  <c:v>222</c:v>
                </c:pt>
                <c:pt idx="284">
                  <c:v>222</c:v>
                </c:pt>
                <c:pt idx="285">
                  <c:v>222</c:v>
                </c:pt>
                <c:pt idx="286">
                  <c:v>222</c:v>
                </c:pt>
                <c:pt idx="287">
                  <c:v>224</c:v>
                </c:pt>
                <c:pt idx="288">
                  <c:v>224</c:v>
                </c:pt>
                <c:pt idx="289">
                  <c:v>224</c:v>
                </c:pt>
                <c:pt idx="290">
                  <c:v>224</c:v>
                </c:pt>
                <c:pt idx="291">
                  <c:v>227</c:v>
                </c:pt>
                <c:pt idx="292">
                  <c:v>229</c:v>
                </c:pt>
                <c:pt idx="293">
                  <c:v>233</c:v>
                </c:pt>
                <c:pt idx="294">
                  <c:v>233</c:v>
                </c:pt>
                <c:pt idx="295">
                  <c:v>235</c:v>
                </c:pt>
                <c:pt idx="296">
                  <c:v>235</c:v>
                </c:pt>
                <c:pt idx="297">
                  <c:v>235</c:v>
                </c:pt>
                <c:pt idx="298">
                  <c:v>235</c:v>
                </c:pt>
                <c:pt idx="299">
                  <c:v>235</c:v>
                </c:pt>
                <c:pt idx="300">
                  <c:v>236</c:v>
                </c:pt>
                <c:pt idx="301">
                  <c:v>236</c:v>
                </c:pt>
                <c:pt idx="302">
                  <c:v>237</c:v>
                </c:pt>
                <c:pt idx="303">
                  <c:v>237</c:v>
                </c:pt>
                <c:pt idx="304">
                  <c:v>237</c:v>
                </c:pt>
                <c:pt idx="305">
                  <c:v>237</c:v>
                </c:pt>
                <c:pt idx="306">
                  <c:v>239</c:v>
                </c:pt>
                <c:pt idx="307">
                  <c:v>240</c:v>
                </c:pt>
                <c:pt idx="308">
                  <c:v>240</c:v>
                </c:pt>
                <c:pt idx="309">
                  <c:v>241</c:v>
                </c:pt>
                <c:pt idx="310">
                  <c:v>241</c:v>
                </c:pt>
                <c:pt idx="311">
                  <c:v>241</c:v>
                </c:pt>
                <c:pt idx="312">
                  <c:v>241</c:v>
                </c:pt>
                <c:pt idx="313">
                  <c:v>241</c:v>
                </c:pt>
                <c:pt idx="314">
                  <c:v>242</c:v>
                </c:pt>
                <c:pt idx="315">
                  <c:v>242</c:v>
                </c:pt>
                <c:pt idx="316">
                  <c:v>242</c:v>
                </c:pt>
                <c:pt idx="317">
                  <c:v>242</c:v>
                </c:pt>
                <c:pt idx="318">
                  <c:v>242</c:v>
                </c:pt>
                <c:pt idx="319">
                  <c:v>242</c:v>
                </c:pt>
                <c:pt idx="320">
                  <c:v>242</c:v>
                </c:pt>
                <c:pt idx="321">
                  <c:v>242</c:v>
                </c:pt>
                <c:pt idx="322">
                  <c:v>242</c:v>
                </c:pt>
                <c:pt idx="323">
                  <c:v>242</c:v>
                </c:pt>
                <c:pt idx="324">
                  <c:v>242</c:v>
                </c:pt>
                <c:pt idx="325">
                  <c:v>242</c:v>
                </c:pt>
                <c:pt idx="326">
                  <c:v>242</c:v>
                </c:pt>
                <c:pt idx="327">
                  <c:v>242</c:v>
                </c:pt>
                <c:pt idx="328">
                  <c:v>242</c:v>
                </c:pt>
                <c:pt idx="329">
                  <c:v>242</c:v>
                </c:pt>
                <c:pt idx="330">
                  <c:v>242</c:v>
                </c:pt>
                <c:pt idx="331">
                  <c:v>242</c:v>
                </c:pt>
                <c:pt idx="332">
                  <c:v>242</c:v>
                </c:pt>
                <c:pt idx="333">
                  <c:v>242</c:v>
                </c:pt>
                <c:pt idx="334">
                  <c:v>242</c:v>
                </c:pt>
                <c:pt idx="335">
                  <c:v>242</c:v>
                </c:pt>
                <c:pt idx="336">
                  <c:v>242</c:v>
                </c:pt>
                <c:pt idx="337">
                  <c:v>242</c:v>
                </c:pt>
                <c:pt idx="338">
                  <c:v>242</c:v>
                </c:pt>
                <c:pt idx="339">
                  <c:v>242</c:v>
                </c:pt>
                <c:pt idx="340">
                  <c:v>242</c:v>
                </c:pt>
                <c:pt idx="341">
                  <c:v>242</c:v>
                </c:pt>
                <c:pt idx="342">
                  <c:v>242</c:v>
                </c:pt>
                <c:pt idx="343">
                  <c:v>242</c:v>
                </c:pt>
                <c:pt idx="344">
                  <c:v>242</c:v>
                </c:pt>
                <c:pt idx="345">
                  <c:v>242</c:v>
                </c:pt>
                <c:pt idx="346">
                  <c:v>242</c:v>
                </c:pt>
                <c:pt idx="347">
                  <c:v>242</c:v>
                </c:pt>
                <c:pt idx="348">
                  <c:v>242</c:v>
                </c:pt>
                <c:pt idx="349">
                  <c:v>242</c:v>
                </c:pt>
                <c:pt idx="350">
                  <c:v>242</c:v>
                </c:pt>
                <c:pt idx="351">
                  <c:v>242</c:v>
                </c:pt>
                <c:pt idx="352">
                  <c:v>242</c:v>
                </c:pt>
                <c:pt idx="353">
                  <c:v>242</c:v>
                </c:pt>
                <c:pt idx="354">
                  <c:v>242</c:v>
                </c:pt>
                <c:pt idx="355">
                  <c:v>242</c:v>
                </c:pt>
                <c:pt idx="356">
                  <c:v>242</c:v>
                </c:pt>
                <c:pt idx="357">
                  <c:v>242</c:v>
                </c:pt>
                <c:pt idx="358">
                  <c:v>242</c:v>
                </c:pt>
                <c:pt idx="359">
                  <c:v>242</c:v>
                </c:pt>
                <c:pt idx="360">
                  <c:v>242</c:v>
                </c:pt>
                <c:pt idx="361">
                  <c:v>242</c:v>
                </c:pt>
                <c:pt idx="362">
                  <c:v>242</c:v>
                </c:pt>
                <c:pt idx="363">
                  <c:v>242</c:v>
                </c:pt>
                <c:pt idx="364">
                  <c:v>242</c:v>
                </c:pt>
              </c:numCache>
            </c:numRef>
          </c:val>
          <c:smooth val="0"/>
        </c:ser>
        <c:ser>
          <c:idx val="1"/>
          <c:order val="1"/>
          <c:tx>
            <c:v>ENCARGOS</c:v>
          </c:tx>
          <c:marker>
            <c:symbol val="none"/>
          </c:marker>
          <c:cat>
            <c:numRef>
              <c:f>Hoja3!$E$3:$E$367</c:f>
              <c:numCache>
                <c:formatCode>m/d/yyyy</c:formatCode>
                <c:ptCount val="365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  <c:pt idx="18">
                  <c:v>42023</c:v>
                </c:pt>
                <c:pt idx="19">
                  <c:v>42024</c:v>
                </c:pt>
                <c:pt idx="20">
                  <c:v>42025</c:v>
                </c:pt>
                <c:pt idx="21">
                  <c:v>42026</c:v>
                </c:pt>
                <c:pt idx="22">
                  <c:v>42027</c:v>
                </c:pt>
                <c:pt idx="23">
                  <c:v>42028</c:v>
                </c:pt>
                <c:pt idx="24">
                  <c:v>42029</c:v>
                </c:pt>
                <c:pt idx="25">
                  <c:v>42030</c:v>
                </c:pt>
                <c:pt idx="26">
                  <c:v>42031</c:v>
                </c:pt>
                <c:pt idx="27">
                  <c:v>42032</c:v>
                </c:pt>
                <c:pt idx="28">
                  <c:v>42033</c:v>
                </c:pt>
                <c:pt idx="29">
                  <c:v>42034</c:v>
                </c:pt>
                <c:pt idx="30">
                  <c:v>42035</c:v>
                </c:pt>
                <c:pt idx="31">
                  <c:v>42036</c:v>
                </c:pt>
                <c:pt idx="32">
                  <c:v>42037</c:v>
                </c:pt>
                <c:pt idx="33">
                  <c:v>42038</c:v>
                </c:pt>
                <c:pt idx="34">
                  <c:v>42039</c:v>
                </c:pt>
                <c:pt idx="35">
                  <c:v>42040</c:v>
                </c:pt>
                <c:pt idx="36">
                  <c:v>42041</c:v>
                </c:pt>
                <c:pt idx="37">
                  <c:v>42042</c:v>
                </c:pt>
                <c:pt idx="38">
                  <c:v>42043</c:v>
                </c:pt>
                <c:pt idx="39">
                  <c:v>42044</c:v>
                </c:pt>
                <c:pt idx="40">
                  <c:v>42045</c:v>
                </c:pt>
                <c:pt idx="41">
                  <c:v>42046</c:v>
                </c:pt>
                <c:pt idx="42">
                  <c:v>42047</c:v>
                </c:pt>
                <c:pt idx="43">
                  <c:v>42048</c:v>
                </c:pt>
                <c:pt idx="44">
                  <c:v>42049</c:v>
                </c:pt>
                <c:pt idx="45">
                  <c:v>42050</c:v>
                </c:pt>
                <c:pt idx="46">
                  <c:v>42051</c:v>
                </c:pt>
                <c:pt idx="47">
                  <c:v>42052</c:v>
                </c:pt>
                <c:pt idx="48">
                  <c:v>42053</c:v>
                </c:pt>
                <c:pt idx="49">
                  <c:v>42054</c:v>
                </c:pt>
                <c:pt idx="50">
                  <c:v>42055</c:v>
                </c:pt>
                <c:pt idx="51">
                  <c:v>42056</c:v>
                </c:pt>
                <c:pt idx="52">
                  <c:v>42057</c:v>
                </c:pt>
                <c:pt idx="53">
                  <c:v>42058</c:v>
                </c:pt>
                <c:pt idx="54">
                  <c:v>42059</c:v>
                </c:pt>
                <c:pt idx="55">
                  <c:v>42060</c:v>
                </c:pt>
                <c:pt idx="56">
                  <c:v>42061</c:v>
                </c:pt>
                <c:pt idx="57">
                  <c:v>42062</c:v>
                </c:pt>
                <c:pt idx="58">
                  <c:v>42063</c:v>
                </c:pt>
                <c:pt idx="59">
                  <c:v>42064</c:v>
                </c:pt>
                <c:pt idx="60">
                  <c:v>42065</c:v>
                </c:pt>
                <c:pt idx="61">
                  <c:v>42066</c:v>
                </c:pt>
                <c:pt idx="62">
                  <c:v>42067</c:v>
                </c:pt>
                <c:pt idx="63">
                  <c:v>42068</c:v>
                </c:pt>
                <c:pt idx="64">
                  <c:v>42069</c:v>
                </c:pt>
                <c:pt idx="65">
                  <c:v>42070</c:v>
                </c:pt>
                <c:pt idx="66">
                  <c:v>42071</c:v>
                </c:pt>
                <c:pt idx="67">
                  <c:v>42072</c:v>
                </c:pt>
                <c:pt idx="68">
                  <c:v>42073</c:v>
                </c:pt>
                <c:pt idx="69">
                  <c:v>42074</c:v>
                </c:pt>
                <c:pt idx="70">
                  <c:v>42075</c:v>
                </c:pt>
                <c:pt idx="71">
                  <c:v>42076</c:v>
                </c:pt>
                <c:pt idx="72">
                  <c:v>42077</c:v>
                </c:pt>
                <c:pt idx="73">
                  <c:v>42078</c:v>
                </c:pt>
                <c:pt idx="74">
                  <c:v>42079</c:v>
                </c:pt>
                <c:pt idx="75">
                  <c:v>42080</c:v>
                </c:pt>
                <c:pt idx="76">
                  <c:v>42081</c:v>
                </c:pt>
                <c:pt idx="77">
                  <c:v>42082</c:v>
                </c:pt>
                <c:pt idx="78">
                  <c:v>42083</c:v>
                </c:pt>
                <c:pt idx="79">
                  <c:v>42084</c:v>
                </c:pt>
                <c:pt idx="80">
                  <c:v>42085</c:v>
                </c:pt>
                <c:pt idx="81">
                  <c:v>42086</c:v>
                </c:pt>
                <c:pt idx="82">
                  <c:v>42087</c:v>
                </c:pt>
                <c:pt idx="83">
                  <c:v>42088</c:v>
                </c:pt>
                <c:pt idx="84">
                  <c:v>42089</c:v>
                </c:pt>
                <c:pt idx="85">
                  <c:v>42090</c:v>
                </c:pt>
                <c:pt idx="86">
                  <c:v>42091</c:v>
                </c:pt>
                <c:pt idx="87">
                  <c:v>42092</c:v>
                </c:pt>
                <c:pt idx="88">
                  <c:v>42093</c:v>
                </c:pt>
                <c:pt idx="89">
                  <c:v>42094</c:v>
                </c:pt>
                <c:pt idx="90">
                  <c:v>42095</c:v>
                </c:pt>
                <c:pt idx="91">
                  <c:v>42096</c:v>
                </c:pt>
                <c:pt idx="92">
                  <c:v>42097</c:v>
                </c:pt>
                <c:pt idx="93">
                  <c:v>42098</c:v>
                </c:pt>
                <c:pt idx="94">
                  <c:v>42099</c:v>
                </c:pt>
                <c:pt idx="95">
                  <c:v>42100</c:v>
                </c:pt>
                <c:pt idx="96">
                  <c:v>42101</c:v>
                </c:pt>
                <c:pt idx="97">
                  <c:v>42102</c:v>
                </c:pt>
                <c:pt idx="98">
                  <c:v>42103</c:v>
                </c:pt>
                <c:pt idx="99">
                  <c:v>42104</c:v>
                </c:pt>
                <c:pt idx="100">
                  <c:v>42105</c:v>
                </c:pt>
                <c:pt idx="101">
                  <c:v>42106</c:v>
                </c:pt>
                <c:pt idx="102">
                  <c:v>42107</c:v>
                </c:pt>
                <c:pt idx="103">
                  <c:v>42108</c:v>
                </c:pt>
                <c:pt idx="104">
                  <c:v>42109</c:v>
                </c:pt>
                <c:pt idx="105">
                  <c:v>42110</c:v>
                </c:pt>
                <c:pt idx="106">
                  <c:v>42111</c:v>
                </c:pt>
                <c:pt idx="107">
                  <c:v>42112</c:v>
                </c:pt>
                <c:pt idx="108">
                  <c:v>42113</c:v>
                </c:pt>
                <c:pt idx="109">
                  <c:v>42114</c:v>
                </c:pt>
                <c:pt idx="110">
                  <c:v>42115</c:v>
                </c:pt>
                <c:pt idx="111">
                  <c:v>42116</c:v>
                </c:pt>
                <c:pt idx="112">
                  <c:v>42117</c:v>
                </c:pt>
                <c:pt idx="113">
                  <c:v>42118</c:v>
                </c:pt>
                <c:pt idx="114">
                  <c:v>42119</c:v>
                </c:pt>
                <c:pt idx="115">
                  <c:v>42120</c:v>
                </c:pt>
                <c:pt idx="116">
                  <c:v>42121</c:v>
                </c:pt>
                <c:pt idx="117">
                  <c:v>42122</c:v>
                </c:pt>
                <c:pt idx="118">
                  <c:v>42123</c:v>
                </c:pt>
                <c:pt idx="119">
                  <c:v>42124</c:v>
                </c:pt>
                <c:pt idx="120">
                  <c:v>42125</c:v>
                </c:pt>
                <c:pt idx="121">
                  <c:v>42126</c:v>
                </c:pt>
                <c:pt idx="122">
                  <c:v>42127</c:v>
                </c:pt>
                <c:pt idx="123">
                  <c:v>42128</c:v>
                </c:pt>
                <c:pt idx="124">
                  <c:v>42129</c:v>
                </c:pt>
                <c:pt idx="125">
                  <c:v>42130</c:v>
                </c:pt>
                <c:pt idx="126">
                  <c:v>42131</c:v>
                </c:pt>
                <c:pt idx="127">
                  <c:v>42132</c:v>
                </c:pt>
                <c:pt idx="128">
                  <c:v>42133</c:v>
                </c:pt>
                <c:pt idx="129">
                  <c:v>42134</c:v>
                </c:pt>
                <c:pt idx="130">
                  <c:v>42135</c:v>
                </c:pt>
                <c:pt idx="131">
                  <c:v>42136</c:v>
                </c:pt>
                <c:pt idx="132">
                  <c:v>42137</c:v>
                </c:pt>
                <c:pt idx="133">
                  <c:v>42138</c:v>
                </c:pt>
                <c:pt idx="134">
                  <c:v>42139</c:v>
                </c:pt>
                <c:pt idx="135">
                  <c:v>42140</c:v>
                </c:pt>
                <c:pt idx="136">
                  <c:v>42141</c:v>
                </c:pt>
                <c:pt idx="137">
                  <c:v>42142</c:v>
                </c:pt>
                <c:pt idx="138">
                  <c:v>42143</c:v>
                </c:pt>
                <c:pt idx="139">
                  <c:v>42144</c:v>
                </c:pt>
                <c:pt idx="140">
                  <c:v>42145</c:v>
                </c:pt>
                <c:pt idx="141">
                  <c:v>42146</c:v>
                </c:pt>
                <c:pt idx="142">
                  <c:v>42147</c:v>
                </c:pt>
                <c:pt idx="143">
                  <c:v>42148</c:v>
                </c:pt>
                <c:pt idx="144">
                  <c:v>42149</c:v>
                </c:pt>
                <c:pt idx="145">
                  <c:v>42150</c:v>
                </c:pt>
                <c:pt idx="146">
                  <c:v>42151</c:v>
                </c:pt>
                <c:pt idx="147">
                  <c:v>42152</c:v>
                </c:pt>
                <c:pt idx="148">
                  <c:v>42153</c:v>
                </c:pt>
                <c:pt idx="149">
                  <c:v>42154</c:v>
                </c:pt>
                <c:pt idx="150">
                  <c:v>42155</c:v>
                </c:pt>
                <c:pt idx="151">
                  <c:v>42156</c:v>
                </c:pt>
                <c:pt idx="152">
                  <c:v>42157</c:v>
                </c:pt>
                <c:pt idx="153">
                  <c:v>42158</c:v>
                </c:pt>
                <c:pt idx="154">
                  <c:v>42159</c:v>
                </c:pt>
                <c:pt idx="155">
                  <c:v>42160</c:v>
                </c:pt>
                <c:pt idx="156">
                  <c:v>42161</c:v>
                </c:pt>
                <c:pt idx="157">
                  <c:v>42162</c:v>
                </c:pt>
                <c:pt idx="158">
                  <c:v>42163</c:v>
                </c:pt>
                <c:pt idx="159">
                  <c:v>42164</c:v>
                </c:pt>
                <c:pt idx="160">
                  <c:v>42165</c:v>
                </c:pt>
                <c:pt idx="161">
                  <c:v>42166</c:v>
                </c:pt>
                <c:pt idx="162">
                  <c:v>42167</c:v>
                </c:pt>
                <c:pt idx="163">
                  <c:v>42168</c:v>
                </c:pt>
                <c:pt idx="164">
                  <c:v>42169</c:v>
                </c:pt>
                <c:pt idx="165">
                  <c:v>42170</c:v>
                </c:pt>
                <c:pt idx="166">
                  <c:v>42171</c:v>
                </c:pt>
                <c:pt idx="167">
                  <c:v>42172</c:v>
                </c:pt>
                <c:pt idx="168">
                  <c:v>42173</c:v>
                </c:pt>
                <c:pt idx="169">
                  <c:v>42174</c:v>
                </c:pt>
                <c:pt idx="170">
                  <c:v>42175</c:v>
                </c:pt>
                <c:pt idx="171">
                  <c:v>42176</c:v>
                </c:pt>
                <c:pt idx="172">
                  <c:v>42177</c:v>
                </c:pt>
                <c:pt idx="173">
                  <c:v>42178</c:v>
                </c:pt>
                <c:pt idx="174">
                  <c:v>42179</c:v>
                </c:pt>
                <c:pt idx="175">
                  <c:v>42180</c:v>
                </c:pt>
                <c:pt idx="176">
                  <c:v>42181</c:v>
                </c:pt>
                <c:pt idx="177">
                  <c:v>42182</c:v>
                </c:pt>
                <c:pt idx="178">
                  <c:v>42183</c:v>
                </c:pt>
                <c:pt idx="179">
                  <c:v>42184</c:v>
                </c:pt>
                <c:pt idx="180">
                  <c:v>42185</c:v>
                </c:pt>
                <c:pt idx="181">
                  <c:v>42186</c:v>
                </c:pt>
                <c:pt idx="182">
                  <c:v>42187</c:v>
                </c:pt>
                <c:pt idx="183">
                  <c:v>42188</c:v>
                </c:pt>
                <c:pt idx="184">
                  <c:v>42189</c:v>
                </c:pt>
                <c:pt idx="185">
                  <c:v>42190</c:v>
                </c:pt>
                <c:pt idx="186">
                  <c:v>42191</c:v>
                </c:pt>
                <c:pt idx="187">
                  <c:v>42192</c:v>
                </c:pt>
                <c:pt idx="188">
                  <c:v>42193</c:v>
                </c:pt>
                <c:pt idx="189">
                  <c:v>42194</c:v>
                </c:pt>
                <c:pt idx="190">
                  <c:v>42195</c:v>
                </c:pt>
                <c:pt idx="191">
                  <c:v>42196</c:v>
                </c:pt>
                <c:pt idx="192">
                  <c:v>42197</c:v>
                </c:pt>
                <c:pt idx="193">
                  <c:v>42198</c:v>
                </c:pt>
                <c:pt idx="194">
                  <c:v>42199</c:v>
                </c:pt>
                <c:pt idx="195">
                  <c:v>42200</c:v>
                </c:pt>
                <c:pt idx="196">
                  <c:v>42201</c:v>
                </c:pt>
                <c:pt idx="197">
                  <c:v>42202</c:v>
                </c:pt>
                <c:pt idx="198">
                  <c:v>42203</c:v>
                </c:pt>
                <c:pt idx="199">
                  <c:v>42204</c:v>
                </c:pt>
                <c:pt idx="200">
                  <c:v>42205</c:v>
                </c:pt>
                <c:pt idx="201">
                  <c:v>42206</c:v>
                </c:pt>
                <c:pt idx="202">
                  <c:v>42207</c:v>
                </c:pt>
                <c:pt idx="203">
                  <c:v>42208</c:v>
                </c:pt>
                <c:pt idx="204">
                  <c:v>42209</c:v>
                </c:pt>
                <c:pt idx="205">
                  <c:v>42210</c:v>
                </c:pt>
                <c:pt idx="206">
                  <c:v>42211</c:v>
                </c:pt>
                <c:pt idx="207">
                  <c:v>42212</c:v>
                </c:pt>
                <c:pt idx="208">
                  <c:v>42213</c:v>
                </c:pt>
                <c:pt idx="209">
                  <c:v>42214</c:v>
                </c:pt>
                <c:pt idx="210">
                  <c:v>42215</c:v>
                </c:pt>
                <c:pt idx="211">
                  <c:v>42216</c:v>
                </c:pt>
                <c:pt idx="212">
                  <c:v>42217</c:v>
                </c:pt>
                <c:pt idx="213">
                  <c:v>42218</c:v>
                </c:pt>
                <c:pt idx="214">
                  <c:v>42219</c:v>
                </c:pt>
                <c:pt idx="215">
                  <c:v>42220</c:v>
                </c:pt>
                <c:pt idx="216">
                  <c:v>42221</c:v>
                </c:pt>
                <c:pt idx="217">
                  <c:v>42222</c:v>
                </c:pt>
                <c:pt idx="218">
                  <c:v>42223</c:v>
                </c:pt>
                <c:pt idx="219">
                  <c:v>42224</c:v>
                </c:pt>
                <c:pt idx="220">
                  <c:v>42225</c:v>
                </c:pt>
                <c:pt idx="221">
                  <c:v>42226</c:v>
                </c:pt>
                <c:pt idx="222">
                  <c:v>42227</c:v>
                </c:pt>
                <c:pt idx="223">
                  <c:v>42228</c:v>
                </c:pt>
                <c:pt idx="224">
                  <c:v>42229</c:v>
                </c:pt>
                <c:pt idx="225">
                  <c:v>42230</c:v>
                </c:pt>
                <c:pt idx="226">
                  <c:v>42231</c:v>
                </c:pt>
                <c:pt idx="227">
                  <c:v>42232</c:v>
                </c:pt>
                <c:pt idx="228">
                  <c:v>42233</c:v>
                </c:pt>
                <c:pt idx="229">
                  <c:v>42234</c:v>
                </c:pt>
                <c:pt idx="230">
                  <c:v>42235</c:v>
                </c:pt>
                <c:pt idx="231">
                  <c:v>42236</c:v>
                </c:pt>
                <c:pt idx="232">
                  <c:v>42237</c:v>
                </c:pt>
                <c:pt idx="233">
                  <c:v>42238</c:v>
                </c:pt>
                <c:pt idx="234">
                  <c:v>42239</c:v>
                </c:pt>
                <c:pt idx="235">
                  <c:v>42240</c:v>
                </c:pt>
                <c:pt idx="236">
                  <c:v>42241</c:v>
                </c:pt>
                <c:pt idx="237">
                  <c:v>42242</c:v>
                </c:pt>
                <c:pt idx="238">
                  <c:v>42243</c:v>
                </c:pt>
                <c:pt idx="239">
                  <c:v>42244</c:v>
                </c:pt>
                <c:pt idx="240">
                  <c:v>42245</c:v>
                </c:pt>
                <c:pt idx="241">
                  <c:v>42246</c:v>
                </c:pt>
                <c:pt idx="242">
                  <c:v>42247</c:v>
                </c:pt>
                <c:pt idx="243">
                  <c:v>42248</c:v>
                </c:pt>
                <c:pt idx="244">
                  <c:v>42249</c:v>
                </c:pt>
                <c:pt idx="245">
                  <c:v>42250</c:v>
                </c:pt>
                <c:pt idx="246">
                  <c:v>42251</c:v>
                </c:pt>
                <c:pt idx="247">
                  <c:v>42252</c:v>
                </c:pt>
                <c:pt idx="248">
                  <c:v>42253</c:v>
                </c:pt>
                <c:pt idx="249">
                  <c:v>42254</c:v>
                </c:pt>
                <c:pt idx="250">
                  <c:v>42255</c:v>
                </c:pt>
                <c:pt idx="251">
                  <c:v>42256</c:v>
                </c:pt>
                <c:pt idx="252">
                  <c:v>42257</c:v>
                </c:pt>
                <c:pt idx="253">
                  <c:v>42258</c:v>
                </c:pt>
                <c:pt idx="254">
                  <c:v>42259</c:v>
                </c:pt>
                <c:pt idx="255">
                  <c:v>42260</c:v>
                </c:pt>
                <c:pt idx="256">
                  <c:v>42261</c:v>
                </c:pt>
                <c:pt idx="257">
                  <c:v>42262</c:v>
                </c:pt>
                <c:pt idx="258">
                  <c:v>42263</c:v>
                </c:pt>
                <c:pt idx="259">
                  <c:v>42264</c:v>
                </c:pt>
                <c:pt idx="260">
                  <c:v>42265</c:v>
                </c:pt>
                <c:pt idx="261">
                  <c:v>42266</c:v>
                </c:pt>
                <c:pt idx="262">
                  <c:v>42267</c:v>
                </c:pt>
                <c:pt idx="263">
                  <c:v>42268</c:v>
                </c:pt>
                <c:pt idx="264">
                  <c:v>42269</c:v>
                </c:pt>
                <c:pt idx="265">
                  <c:v>42270</c:v>
                </c:pt>
                <c:pt idx="266">
                  <c:v>42271</c:v>
                </c:pt>
                <c:pt idx="267">
                  <c:v>42272</c:v>
                </c:pt>
                <c:pt idx="268">
                  <c:v>42273</c:v>
                </c:pt>
                <c:pt idx="269">
                  <c:v>42274</c:v>
                </c:pt>
                <c:pt idx="270">
                  <c:v>42275</c:v>
                </c:pt>
                <c:pt idx="271">
                  <c:v>42276</c:v>
                </c:pt>
                <c:pt idx="272">
                  <c:v>42277</c:v>
                </c:pt>
                <c:pt idx="273">
                  <c:v>42278</c:v>
                </c:pt>
                <c:pt idx="274">
                  <c:v>42279</c:v>
                </c:pt>
                <c:pt idx="275">
                  <c:v>42280</c:v>
                </c:pt>
                <c:pt idx="276">
                  <c:v>42281</c:v>
                </c:pt>
                <c:pt idx="277">
                  <c:v>42282</c:v>
                </c:pt>
                <c:pt idx="278">
                  <c:v>42283</c:v>
                </c:pt>
                <c:pt idx="279">
                  <c:v>42284</c:v>
                </c:pt>
                <c:pt idx="280">
                  <c:v>42285</c:v>
                </c:pt>
                <c:pt idx="281">
                  <c:v>42286</c:v>
                </c:pt>
                <c:pt idx="282">
                  <c:v>42287</c:v>
                </c:pt>
                <c:pt idx="283">
                  <c:v>42288</c:v>
                </c:pt>
                <c:pt idx="284">
                  <c:v>42289</c:v>
                </c:pt>
                <c:pt idx="285">
                  <c:v>42290</c:v>
                </c:pt>
                <c:pt idx="286">
                  <c:v>42291</c:v>
                </c:pt>
                <c:pt idx="287">
                  <c:v>42292</c:v>
                </c:pt>
                <c:pt idx="288">
                  <c:v>42293</c:v>
                </c:pt>
                <c:pt idx="289">
                  <c:v>42294</c:v>
                </c:pt>
                <c:pt idx="290">
                  <c:v>42295</c:v>
                </c:pt>
                <c:pt idx="291">
                  <c:v>42296</c:v>
                </c:pt>
                <c:pt idx="292">
                  <c:v>42297</c:v>
                </c:pt>
                <c:pt idx="293">
                  <c:v>42298</c:v>
                </c:pt>
                <c:pt idx="294">
                  <c:v>42299</c:v>
                </c:pt>
                <c:pt idx="295">
                  <c:v>42300</c:v>
                </c:pt>
                <c:pt idx="296">
                  <c:v>42301</c:v>
                </c:pt>
                <c:pt idx="297">
                  <c:v>42302</c:v>
                </c:pt>
                <c:pt idx="298">
                  <c:v>42303</c:v>
                </c:pt>
                <c:pt idx="299">
                  <c:v>42304</c:v>
                </c:pt>
                <c:pt idx="300">
                  <c:v>42305</c:v>
                </c:pt>
                <c:pt idx="301">
                  <c:v>42306</c:v>
                </c:pt>
                <c:pt idx="302">
                  <c:v>42307</c:v>
                </c:pt>
                <c:pt idx="303">
                  <c:v>42308</c:v>
                </c:pt>
                <c:pt idx="304">
                  <c:v>42309</c:v>
                </c:pt>
                <c:pt idx="305">
                  <c:v>42310</c:v>
                </c:pt>
                <c:pt idx="306">
                  <c:v>42311</c:v>
                </c:pt>
                <c:pt idx="307">
                  <c:v>42312</c:v>
                </c:pt>
                <c:pt idx="308">
                  <c:v>42313</c:v>
                </c:pt>
                <c:pt idx="309">
                  <c:v>42314</c:v>
                </c:pt>
                <c:pt idx="310">
                  <c:v>42315</c:v>
                </c:pt>
                <c:pt idx="311">
                  <c:v>42316</c:v>
                </c:pt>
                <c:pt idx="312">
                  <c:v>42317</c:v>
                </c:pt>
                <c:pt idx="313">
                  <c:v>42318</c:v>
                </c:pt>
                <c:pt idx="314">
                  <c:v>42319</c:v>
                </c:pt>
                <c:pt idx="315">
                  <c:v>42320</c:v>
                </c:pt>
                <c:pt idx="316">
                  <c:v>42321</c:v>
                </c:pt>
                <c:pt idx="317">
                  <c:v>42322</c:v>
                </c:pt>
                <c:pt idx="318">
                  <c:v>42323</c:v>
                </c:pt>
                <c:pt idx="319">
                  <c:v>42324</c:v>
                </c:pt>
                <c:pt idx="320">
                  <c:v>42325</c:v>
                </c:pt>
                <c:pt idx="321">
                  <c:v>42326</c:v>
                </c:pt>
                <c:pt idx="322">
                  <c:v>42327</c:v>
                </c:pt>
                <c:pt idx="323">
                  <c:v>42328</c:v>
                </c:pt>
                <c:pt idx="324">
                  <c:v>42329</c:v>
                </c:pt>
                <c:pt idx="325">
                  <c:v>42330</c:v>
                </c:pt>
                <c:pt idx="326">
                  <c:v>42331</c:v>
                </c:pt>
                <c:pt idx="327">
                  <c:v>42332</c:v>
                </c:pt>
                <c:pt idx="328">
                  <c:v>42333</c:v>
                </c:pt>
                <c:pt idx="329">
                  <c:v>42334</c:v>
                </c:pt>
                <c:pt idx="330">
                  <c:v>42335</c:v>
                </c:pt>
                <c:pt idx="331">
                  <c:v>42336</c:v>
                </c:pt>
                <c:pt idx="332">
                  <c:v>42337</c:v>
                </c:pt>
                <c:pt idx="333">
                  <c:v>42338</c:v>
                </c:pt>
                <c:pt idx="334">
                  <c:v>42339</c:v>
                </c:pt>
                <c:pt idx="335">
                  <c:v>42340</c:v>
                </c:pt>
                <c:pt idx="336">
                  <c:v>42341</c:v>
                </c:pt>
                <c:pt idx="337">
                  <c:v>42342</c:v>
                </c:pt>
                <c:pt idx="338">
                  <c:v>42343</c:v>
                </c:pt>
                <c:pt idx="339">
                  <c:v>42344</c:v>
                </c:pt>
                <c:pt idx="340">
                  <c:v>42345</c:v>
                </c:pt>
                <c:pt idx="341">
                  <c:v>42346</c:v>
                </c:pt>
                <c:pt idx="342">
                  <c:v>42347</c:v>
                </c:pt>
                <c:pt idx="343">
                  <c:v>42348</c:v>
                </c:pt>
                <c:pt idx="344">
                  <c:v>42349</c:v>
                </c:pt>
                <c:pt idx="345">
                  <c:v>42350</c:v>
                </c:pt>
                <c:pt idx="346">
                  <c:v>42351</c:v>
                </c:pt>
                <c:pt idx="347">
                  <c:v>42352</c:v>
                </c:pt>
                <c:pt idx="348">
                  <c:v>42353</c:v>
                </c:pt>
                <c:pt idx="349">
                  <c:v>42354</c:v>
                </c:pt>
                <c:pt idx="350">
                  <c:v>42355</c:v>
                </c:pt>
                <c:pt idx="351">
                  <c:v>42356</c:v>
                </c:pt>
                <c:pt idx="352">
                  <c:v>42357</c:v>
                </c:pt>
                <c:pt idx="353">
                  <c:v>42358</c:v>
                </c:pt>
                <c:pt idx="354">
                  <c:v>42359</c:v>
                </c:pt>
                <c:pt idx="355">
                  <c:v>42360</c:v>
                </c:pt>
                <c:pt idx="356">
                  <c:v>42361</c:v>
                </c:pt>
                <c:pt idx="357">
                  <c:v>42362</c:v>
                </c:pt>
                <c:pt idx="358">
                  <c:v>42363</c:v>
                </c:pt>
                <c:pt idx="359">
                  <c:v>42364</c:v>
                </c:pt>
                <c:pt idx="360">
                  <c:v>42365</c:v>
                </c:pt>
                <c:pt idx="361">
                  <c:v>42366</c:v>
                </c:pt>
                <c:pt idx="362">
                  <c:v>42367</c:v>
                </c:pt>
                <c:pt idx="363">
                  <c:v>42368</c:v>
                </c:pt>
                <c:pt idx="364">
                  <c:v>42369</c:v>
                </c:pt>
              </c:numCache>
            </c:numRef>
          </c:cat>
          <c:val>
            <c:numRef>
              <c:f>Hoja3!$I$3:$I$367</c:f>
              <c:numCache>
                <c:formatCode>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6</c:v>
                </c:pt>
                <c:pt idx="104">
                  <c:v>7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11</c:v>
                </c:pt>
                <c:pt idx="138">
                  <c:v>11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16</c:v>
                </c:pt>
                <c:pt idx="203">
                  <c:v>16</c:v>
                </c:pt>
                <c:pt idx="204">
                  <c:v>16</c:v>
                </c:pt>
                <c:pt idx="205">
                  <c:v>16</c:v>
                </c:pt>
                <c:pt idx="206">
                  <c:v>16</c:v>
                </c:pt>
                <c:pt idx="207">
                  <c:v>16</c:v>
                </c:pt>
                <c:pt idx="208">
                  <c:v>16</c:v>
                </c:pt>
                <c:pt idx="209">
                  <c:v>16</c:v>
                </c:pt>
                <c:pt idx="210">
                  <c:v>16</c:v>
                </c:pt>
                <c:pt idx="211">
                  <c:v>16</c:v>
                </c:pt>
                <c:pt idx="212">
                  <c:v>16</c:v>
                </c:pt>
                <c:pt idx="213">
                  <c:v>16</c:v>
                </c:pt>
                <c:pt idx="214">
                  <c:v>16</c:v>
                </c:pt>
                <c:pt idx="215">
                  <c:v>16</c:v>
                </c:pt>
                <c:pt idx="216">
                  <c:v>16</c:v>
                </c:pt>
                <c:pt idx="217">
                  <c:v>16</c:v>
                </c:pt>
                <c:pt idx="218">
                  <c:v>16</c:v>
                </c:pt>
                <c:pt idx="219">
                  <c:v>16</c:v>
                </c:pt>
                <c:pt idx="220">
                  <c:v>16</c:v>
                </c:pt>
                <c:pt idx="221">
                  <c:v>16</c:v>
                </c:pt>
                <c:pt idx="222">
                  <c:v>16</c:v>
                </c:pt>
                <c:pt idx="223">
                  <c:v>16</c:v>
                </c:pt>
                <c:pt idx="224">
                  <c:v>16</c:v>
                </c:pt>
                <c:pt idx="225">
                  <c:v>16</c:v>
                </c:pt>
                <c:pt idx="226">
                  <c:v>16</c:v>
                </c:pt>
                <c:pt idx="227">
                  <c:v>16</c:v>
                </c:pt>
                <c:pt idx="228">
                  <c:v>16</c:v>
                </c:pt>
                <c:pt idx="229">
                  <c:v>16</c:v>
                </c:pt>
                <c:pt idx="230">
                  <c:v>16</c:v>
                </c:pt>
                <c:pt idx="231">
                  <c:v>17</c:v>
                </c:pt>
                <c:pt idx="232">
                  <c:v>17</c:v>
                </c:pt>
                <c:pt idx="233">
                  <c:v>17</c:v>
                </c:pt>
                <c:pt idx="234">
                  <c:v>17</c:v>
                </c:pt>
                <c:pt idx="235">
                  <c:v>17</c:v>
                </c:pt>
                <c:pt idx="236">
                  <c:v>17</c:v>
                </c:pt>
                <c:pt idx="237">
                  <c:v>17</c:v>
                </c:pt>
                <c:pt idx="238">
                  <c:v>17</c:v>
                </c:pt>
                <c:pt idx="239">
                  <c:v>17</c:v>
                </c:pt>
                <c:pt idx="240">
                  <c:v>17</c:v>
                </c:pt>
                <c:pt idx="241">
                  <c:v>17</c:v>
                </c:pt>
                <c:pt idx="242">
                  <c:v>17</c:v>
                </c:pt>
                <c:pt idx="243">
                  <c:v>18</c:v>
                </c:pt>
                <c:pt idx="244">
                  <c:v>18</c:v>
                </c:pt>
                <c:pt idx="245">
                  <c:v>18</c:v>
                </c:pt>
                <c:pt idx="246">
                  <c:v>18</c:v>
                </c:pt>
                <c:pt idx="247">
                  <c:v>18</c:v>
                </c:pt>
                <c:pt idx="248">
                  <c:v>18</c:v>
                </c:pt>
                <c:pt idx="249">
                  <c:v>19</c:v>
                </c:pt>
                <c:pt idx="250">
                  <c:v>19</c:v>
                </c:pt>
                <c:pt idx="251">
                  <c:v>19</c:v>
                </c:pt>
                <c:pt idx="252">
                  <c:v>19</c:v>
                </c:pt>
                <c:pt idx="253">
                  <c:v>19</c:v>
                </c:pt>
                <c:pt idx="254">
                  <c:v>19</c:v>
                </c:pt>
                <c:pt idx="255">
                  <c:v>19</c:v>
                </c:pt>
                <c:pt idx="256">
                  <c:v>19</c:v>
                </c:pt>
                <c:pt idx="257">
                  <c:v>20</c:v>
                </c:pt>
                <c:pt idx="258">
                  <c:v>21</c:v>
                </c:pt>
                <c:pt idx="259">
                  <c:v>21</c:v>
                </c:pt>
                <c:pt idx="260">
                  <c:v>22</c:v>
                </c:pt>
                <c:pt idx="261">
                  <c:v>22</c:v>
                </c:pt>
                <c:pt idx="262">
                  <c:v>22</c:v>
                </c:pt>
                <c:pt idx="263">
                  <c:v>22</c:v>
                </c:pt>
                <c:pt idx="264">
                  <c:v>22</c:v>
                </c:pt>
                <c:pt idx="265">
                  <c:v>23</c:v>
                </c:pt>
                <c:pt idx="266">
                  <c:v>23</c:v>
                </c:pt>
                <c:pt idx="267">
                  <c:v>23</c:v>
                </c:pt>
                <c:pt idx="268">
                  <c:v>23</c:v>
                </c:pt>
                <c:pt idx="269">
                  <c:v>23</c:v>
                </c:pt>
                <c:pt idx="270">
                  <c:v>24</c:v>
                </c:pt>
                <c:pt idx="271">
                  <c:v>24</c:v>
                </c:pt>
                <c:pt idx="272">
                  <c:v>24</c:v>
                </c:pt>
                <c:pt idx="273">
                  <c:v>25</c:v>
                </c:pt>
                <c:pt idx="274">
                  <c:v>25</c:v>
                </c:pt>
                <c:pt idx="275">
                  <c:v>25</c:v>
                </c:pt>
                <c:pt idx="276">
                  <c:v>25</c:v>
                </c:pt>
                <c:pt idx="277">
                  <c:v>25</c:v>
                </c:pt>
                <c:pt idx="278">
                  <c:v>25</c:v>
                </c:pt>
                <c:pt idx="279">
                  <c:v>25</c:v>
                </c:pt>
                <c:pt idx="280">
                  <c:v>25</c:v>
                </c:pt>
                <c:pt idx="281">
                  <c:v>26</c:v>
                </c:pt>
                <c:pt idx="282">
                  <c:v>26</c:v>
                </c:pt>
                <c:pt idx="283">
                  <c:v>26</c:v>
                </c:pt>
                <c:pt idx="284">
                  <c:v>26</c:v>
                </c:pt>
                <c:pt idx="285">
                  <c:v>27</c:v>
                </c:pt>
                <c:pt idx="286">
                  <c:v>27</c:v>
                </c:pt>
                <c:pt idx="287">
                  <c:v>27</c:v>
                </c:pt>
                <c:pt idx="288">
                  <c:v>27</c:v>
                </c:pt>
                <c:pt idx="289">
                  <c:v>27</c:v>
                </c:pt>
                <c:pt idx="290">
                  <c:v>27</c:v>
                </c:pt>
                <c:pt idx="291">
                  <c:v>27</c:v>
                </c:pt>
                <c:pt idx="292">
                  <c:v>27</c:v>
                </c:pt>
                <c:pt idx="293">
                  <c:v>27</c:v>
                </c:pt>
                <c:pt idx="294">
                  <c:v>27</c:v>
                </c:pt>
                <c:pt idx="295">
                  <c:v>28</c:v>
                </c:pt>
                <c:pt idx="296">
                  <c:v>28</c:v>
                </c:pt>
                <c:pt idx="297">
                  <c:v>28</c:v>
                </c:pt>
                <c:pt idx="298">
                  <c:v>28</c:v>
                </c:pt>
                <c:pt idx="299">
                  <c:v>28</c:v>
                </c:pt>
                <c:pt idx="300">
                  <c:v>28</c:v>
                </c:pt>
                <c:pt idx="301">
                  <c:v>28</c:v>
                </c:pt>
                <c:pt idx="302">
                  <c:v>28</c:v>
                </c:pt>
                <c:pt idx="303">
                  <c:v>28</c:v>
                </c:pt>
                <c:pt idx="304">
                  <c:v>28</c:v>
                </c:pt>
                <c:pt idx="305">
                  <c:v>29</c:v>
                </c:pt>
                <c:pt idx="306">
                  <c:v>29</c:v>
                </c:pt>
                <c:pt idx="307">
                  <c:v>29</c:v>
                </c:pt>
                <c:pt idx="308">
                  <c:v>29</c:v>
                </c:pt>
                <c:pt idx="309">
                  <c:v>29</c:v>
                </c:pt>
                <c:pt idx="310">
                  <c:v>29</c:v>
                </c:pt>
                <c:pt idx="311">
                  <c:v>29</c:v>
                </c:pt>
                <c:pt idx="312">
                  <c:v>29</c:v>
                </c:pt>
                <c:pt idx="313">
                  <c:v>29</c:v>
                </c:pt>
                <c:pt idx="314">
                  <c:v>30</c:v>
                </c:pt>
                <c:pt idx="315">
                  <c:v>31</c:v>
                </c:pt>
                <c:pt idx="316">
                  <c:v>31</c:v>
                </c:pt>
                <c:pt idx="317">
                  <c:v>31</c:v>
                </c:pt>
                <c:pt idx="318">
                  <c:v>31</c:v>
                </c:pt>
                <c:pt idx="319">
                  <c:v>31</c:v>
                </c:pt>
                <c:pt idx="320">
                  <c:v>31</c:v>
                </c:pt>
                <c:pt idx="321">
                  <c:v>31</c:v>
                </c:pt>
                <c:pt idx="322">
                  <c:v>31</c:v>
                </c:pt>
                <c:pt idx="323">
                  <c:v>31</c:v>
                </c:pt>
                <c:pt idx="324">
                  <c:v>31</c:v>
                </c:pt>
                <c:pt idx="325">
                  <c:v>31</c:v>
                </c:pt>
                <c:pt idx="326">
                  <c:v>31</c:v>
                </c:pt>
                <c:pt idx="327">
                  <c:v>31</c:v>
                </c:pt>
                <c:pt idx="328">
                  <c:v>31</c:v>
                </c:pt>
                <c:pt idx="329">
                  <c:v>31</c:v>
                </c:pt>
                <c:pt idx="330">
                  <c:v>31</c:v>
                </c:pt>
                <c:pt idx="331">
                  <c:v>31</c:v>
                </c:pt>
                <c:pt idx="332">
                  <c:v>31</c:v>
                </c:pt>
                <c:pt idx="333">
                  <c:v>31</c:v>
                </c:pt>
                <c:pt idx="334">
                  <c:v>31</c:v>
                </c:pt>
                <c:pt idx="335">
                  <c:v>31</c:v>
                </c:pt>
                <c:pt idx="336">
                  <c:v>31</c:v>
                </c:pt>
                <c:pt idx="337">
                  <c:v>31</c:v>
                </c:pt>
                <c:pt idx="338">
                  <c:v>31</c:v>
                </c:pt>
                <c:pt idx="339">
                  <c:v>31</c:v>
                </c:pt>
                <c:pt idx="340">
                  <c:v>31</c:v>
                </c:pt>
                <c:pt idx="341">
                  <c:v>31</c:v>
                </c:pt>
                <c:pt idx="342">
                  <c:v>31</c:v>
                </c:pt>
                <c:pt idx="343">
                  <c:v>31</c:v>
                </c:pt>
                <c:pt idx="344">
                  <c:v>31</c:v>
                </c:pt>
                <c:pt idx="345">
                  <c:v>31</c:v>
                </c:pt>
                <c:pt idx="346">
                  <c:v>31</c:v>
                </c:pt>
                <c:pt idx="347">
                  <c:v>31</c:v>
                </c:pt>
                <c:pt idx="348">
                  <c:v>31</c:v>
                </c:pt>
                <c:pt idx="349">
                  <c:v>31</c:v>
                </c:pt>
                <c:pt idx="350">
                  <c:v>31</c:v>
                </c:pt>
                <c:pt idx="351">
                  <c:v>31</c:v>
                </c:pt>
                <c:pt idx="352">
                  <c:v>31</c:v>
                </c:pt>
                <c:pt idx="353">
                  <c:v>31</c:v>
                </c:pt>
                <c:pt idx="354">
                  <c:v>31</c:v>
                </c:pt>
                <c:pt idx="355">
                  <c:v>31</c:v>
                </c:pt>
                <c:pt idx="356">
                  <c:v>31</c:v>
                </c:pt>
                <c:pt idx="357">
                  <c:v>31</c:v>
                </c:pt>
                <c:pt idx="358">
                  <c:v>31</c:v>
                </c:pt>
                <c:pt idx="359">
                  <c:v>31</c:v>
                </c:pt>
                <c:pt idx="360">
                  <c:v>31</c:v>
                </c:pt>
                <c:pt idx="361">
                  <c:v>31</c:v>
                </c:pt>
                <c:pt idx="362">
                  <c:v>31</c:v>
                </c:pt>
                <c:pt idx="363">
                  <c:v>31</c:v>
                </c:pt>
                <c:pt idx="364">
                  <c:v>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5744"/>
        <c:axId val="96629824"/>
      </c:lineChart>
      <c:lineChart>
        <c:grouping val="stacked"/>
        <c:varyColors val="0"/>
        <c:ser>
          <c:idx val="2"/>
          <c:order val="2"/>
          <c:tx>
            <c:v>DINERO</c:v>
          </c:tx>
          <c:marker>
            <c:symbol val="none"/>
          </c:marker>
          <c:cat>
            <c:numRef>
              <c:f>Hoja3!$E$3:$E$367</c:f>
              <c:numCache>
                <c:formatCode>m/d/yyyy</c:formatCode>
                <c:ptCount val="365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  <c:pt idx="18">
                  <c:v>42023</c:v>
                </c:pt>
                <c:pt idx="19">
                  <c:v>42024</c:v>
                </c:pt>
                <c:pt idx="20">
                  <c:v>42025</c:v>
                </c:pt>
                <c:pt idx="21">
                  <c:v>42026</c:v>
                </c:pt>
                <c:pt idx="22">
                  <c:v>42027</c:v>
                </c:pt>
                <c:pt idx="23">
                  <c:v>42028</c:v>
                </c:pt>
                <c:pt idx="24">
                  <c:v>42029</c:v>
                </c:pt>
                <c:pt idx="25">
                  <c:v>42030</c:v>
                </c:pt>
                <c:pt idx="26">
                  <c:v>42031</c:v>
                </c:pt>
                <c:pt idx="27">
                  <c:v>42032</c:v>
                </c:pt>
                <c:pt idx="28">
                  <c:v>42033</c:v>
                </c:pt>
                <c:pt idx="29">
                  <c:v>42034</c:v>
                </c:pt>
                <c:pt idx="30">
                  <c:v>42035</c:v>
                </c:pt>
                <c:pt idx="31">
                  <c:v>42036</c:v>
                </c:pt>
                <c:pt idx="32">
                  <c:v>42037</c:v>
                </c:pt>
                <c:pt idx="33">
                  <c:v>42038</c:v>
                </c:pt>
                <c:pt idx="34">
                  <c:v>42039</c:v>
                </c:pt>
                <c:pt idx="35">
                  <c:v>42040</c:v>
                </c:pt>
                <c:pt idx="36">
                  <c:v>42041</c:v>
                </c:pt>
                <c:pt idx="37">
                  <c:v>42042</c:v>
                </c:pt>
                <c:pt idx="38">
                  <c:v>42043</c:v>
                </c:pt>
                <c:pt idx="39">
                  <c:v>42044</c:v>
                </c:pt>
                <c:pt idx="40">
                  <c:v>42045</c:v>
                </c:pt>
                <c:pt idx="41">
                  <c:v>42046</c:v>
                </c:pt>
                <c:pt idx="42">
                  <c:v>42047</c:v>
                </c:pt>
                <c:pt idx="43">
                  <c:v>42048</c:v>
                </c:pt>
                <c:pt idx="44">
                  <c:v>42049</c:v>
                </c:pt>
                <c:pt idx="45">
                  <c:v>42050</c:v>
                </c:pt>
                <c:pt idx="46">
                  <c:v>42051</c:v>
                </c:pt>
                <c:pt idx="47">
                  <c:v>42052</c:v>
                </c:pt>
                <c:pt idx="48">
                  <c:v>42053</c:v>
                </c:pt>
                <c:pt idx="49">
                  <c:v>42054</c:v>
                </c:pt>
                <c:pt idx="50">
                  <c:v>42055</c:v>
                </c:pt>
                <c:pt idx="51">
                  <c:v>42056</c:v>
                </c:pt>
                <c:pt idx="52">
                  <c:v>42057</c:v>
                </c:pt>
                <c:pt idx="53">
                  <c:v>42058</c:v>
                </c:pt>
                <c:pt idx="54">
                  <c:v>42059</c:v>
                </c:pt>
                <c:pt idx="55">
                  <c:v>42060</c:v>
                </c:pt>
                <c:pt idx="56">
                  <c:v>42061</c:v>
                </c:pt>
                <c:pt idx="57">
                  <c:v>42062</c:v>
                </c:pt>
                <c:pt idx="58">
                  <c:v>42063</c:v>
                </c:pt>
                <c:pt idx="59">
                  <c:v>42064</c:v>
                </c:pt>
                <c:pt idx="60">
                  <c:v>42065</c:v>
                </c:pt>
                <c:pt idx="61">
                  <c:v>42066</c:v>
                </c:pt>
                <c:pt idx="62">
                  <c:v>42067</c:v>
                </c:pt>
                <c:pt idx="63">
                  <c:v>42068</c:v>
                </c:pt>
                <c:pt idx="64">
                  <c:v>42069</c:v>
                </c:pt>
                <c:pt idx="65">
                  <c:v>42070</c:v>
                </c:pt>
                <c:pt idx="66">
                  <c:v>42071</c:v>
                </c:pt>
                <c:pt idx="67">
                  <c:v>42072</c:v>
                </c:pt>
                <c:pt idx="68">
                  <c:v>42073</c:v>
                </c:pt>
                <c:pt idx="69">
                  <c:v>42074</c:v>
                </c:pt>
                <c:pt idx="70">
                  <c:v>42075</c:v>
                </c:pt>
                <c:pt idx="71">
                  <c:v>42076</c:v>
                </c:pt>
                <c:pt idx="72">
                  <c:v>42077</c:v>
                </c:pt>
                <c:pt idx="73">
                  <c:v>42078</c:v>
                </c:pt>
                <c:pt idx="74">
                  <c:v>42079</c:v>
                </c:pt>
                <c:pt idx="75">
                  <c:v>42080</c:v>
                </c:pt>
                <c:pt idx="76">
                  <c:v>42081</c:v>
                </c:pt>
                <c:pt idx="77">
                  <c:v>42082</c:v>
                </c:pt>
                <c:pt idx="78">
                  <c:v>42083</c:v>
                </c:pt>
                <c:pt idx="79">
                  <c:v>42084</c:v>
                </c:pt>
                <c:pt idx="80">
                  <c:v>42085</c:v>
                </c:pt>
                <c:pt idx="81">
                  <c:v>42086</c:v>
                </c:pt>
                <c:pt idx="82">
                  <c:v>42087</c:v>
                </c:pt>
                <c:pt idx="83">
                  <c:v>42088</c:v>
                </c:pt>
                <c:pt idx="84">
                  <c:v>42089</c:v>
                </c:pt>
                <c:pt idx="85">
                  <c:v>42090</c:v>
                </c:pt>
                <c:pt idx="86">
                  <c:v>42091</c:v>
                </c:pt>
                <c:pt idx="87">
                  <c:v>42092</c:v>
                </c:pt>
                <c:pt idx="88">
                  <c:v>42093</c:v>
                </c:pt>
                <c:pt idx="89">
                  <c:v>42094</c:v>
                </c:pt>
                <c:pt idx="90">
                  <c:v>42095</c:v>
                </c:pt>
                <c:pt idx="91">
                  <c:v>42096</c:v>
                </c:pt>
                <c:pt idx="92">
                  <c:v>42097</c:v>
                </c:pt>
                <c:pt idx="93">
                  <c:v>42098</c:v>
                </c:pt>
                <c:pt idx="94">
                  <c:v>42099</c:v>
                </c:pt>
                <c:pt idx="95">
                  <c:v>42100</c:v>
                </c:pt>
                <c:pt idx="96">
                  <c:v>42101</c:v>
                </c:pt>
                <c:pt idx="97">
                  <c:v>42102</c:v>
                </c:pt>
                <c:pt idx="98">
                  <c:v>42103</c:v>
                </c:pt>
                <c:pt idx="99">
                  <c:v>42104</c:v>
                </c:pt>
                <c:pt idx="100">
                  <c:v>42105</c:v>
                </c:pt>
                <c:pt idx="101">
                  <c:v>42106</c:v>
                </c:pt>
                <c:pt idx="102">
                  <c:v>42107</c:v>
                </c:pt>
                <c:pt idx="103">
                  <c:v>42108</c:v>
                </c:pt>
                <c:pt idx="104">
                  <c:v>42109</c:v>
                </c:pt>
                <c:pt idx="105">
                  <c:v>42110</c:v>
                </c:pt>
                <c:pt idx="106">
                  <c:v>42111</c:v>
                </c:pt>
                <c:pt idx="107">
                  <c:v>42112</c:v>
                </c:pt>
                <c:pt idx="108">
                  <c:v>42113</c:v>
                </c:pt>
                <c:pt idx="109">
                  <c:v>42114</c:v>
                </c:pt>
                <c:pt idx="110">
                  <c:v>42115</c:v>
                </c:pt>
                <c:pt idx="111">
                  <c:v>42116</c:v>
                </c:pt>
                <c:pt idx="112">
                  <c:v>42117</c:v>
                </c:pt>
                <c:pt idx="113">
                  <c:v>42118</c:v>
                </c:pt>
                <c:pt idx="114">
                  <c:v>42119</c:v>
                </c:pt>
                <c:pt idx="115">
                  <c:v>42120</c:v>
                </c:pt>
                <c:pt idx="116">
                  <c:v>42121</c:v>
                </c:pt>
                <c:pt idx="117">
                  <c:v>42122</c:v>
                </c:pt>
                <c:pt idx="118">
                  <c:v>42123</c:v>
                </c:pt>
                <c:pt idx="119">
                  <c:v>42124</c:v>
                </c:pt>
                <c:pt idx="120">
                  <c:v>42125</c:v>
                </c:pt>
                <c:pt idx="121">
                  <c:v>42126</c:v>
                </c:pt>
                <c:pt idx="122">
                  <c:v>42127</c:v>
                </c:pt>
                <c:pt idx="123">
                  <c:v>42128</c:v>
                </c:pt>
                <c:pt idx="124">
                  <c:v>42129</c:v>
                </c:pt>
                <c:pt idx="125">
                  <c:v>42130</c:v>
                </c:pt>
                <c:pt idx="126">
                  <c:v>42131</c:v>
                </c:pt>
                <c:pt idx="127">
                  <c:v>42132</c:v>
                </c:pt>
                <c:pt idx="128">
                  <c:v>42133</c:v>
                </c:pt>
                <c:pt idx="129">
                  <c:v>42134</c:v>
                </c:pt>
                <c:pt idx="130">
                  <c:v>42135</c:v>
                </c:pt>
                <c:pt idx="131">
                  <c:v>42136</c:v>
                </c:pt>
                <c:pt idx="132">
                  <c:v>42137</c:v>
                </c:pt>
                <c:pt idx="133">
                  <c:v>42138</c:v>
                </c:pt>
                <c:pt idx="134">
                  <c:v>42139</c:v>
                </c:pt>
                <c:pt idx="135">
                  <c:v>42140</c:v>
                </c:pt>
                <c:pt idx="136">
                  <c:v>42141</c:v>
                </c:pt>
                <c:pt idx="137">
                  <c:v>42142</c:v>
                </c:pt>
                <c:pt idx="138">
                  <c:v>42143</c:v>
                </c:pt>
                <c:pt idx="139">
                  <c:v>42144</c:v>
                </c:pt>
                <c:pt idx="140">
                  <c:v>42145</c:v>
                </c:pt>
                <c:pt idx="141">
                  <c:v>42146</c:v>
                </c:pt>
                <c:pt idx="142">
                  <c:v>42147</c:v>
                </c:pt>
                <c:pt idx="143">
                  <c:v>42148</c:v>
                </c:pt>
                <c:pt idx="144">
                  <c:v>42149</c:v>
                </c:pt>
                <c:pt idx="145">
                  <c:v>42150</c:v>
                </c:pt>
                <c:pt idx="146">
                  <c:v>42151</c:v>
                </c:pt>
                <c:pt idx="147">
                  <c:v>42152</c:v>
                </c:pt>
                <c:pt idx="148">
                  <c:v>42153</c:v>
                </c:pt>
                <c:pt idx="149">
                  <c:v>42154</c:v>
                </c:pt>
                <c:pt idx="150">
                  <c:v>42155</c:v>
                </c:pt>
                <c:pt idx="151">
                  <c:v>42156</c:v>
                </c:pt>
                <c:pt idx="152">
                  <c:v>42157</c:v>
                </c:pt>
                <c:pt idx="153">
                  <c:v>42158</c:v>
                </c:pt>
                <c:pt idx="154">
                  <c:v>42159</c:v>
                </c:pt>
                <c:pt idx="155">
                  <c:v>42160</c:v>
                </c:pt>
                <c:pt idx="156">
                  <c:v>42161</c:v>
                </c:pt>
                <c:pt idx="157">
                  <c:v>42162</c:v>
                </c:pt>
                <c:pt idx="158">
                  <c:v>42163</c:v>
                </c:pt>
                <c:pt idx="159">
                  <c:v>42164</c:v>
                </c:pt>
                <c:pt idx="160">
                  <c:v>42165</c:v>
                </c:pt>
                <c:pt idx="161">
                  <c:v>42166</c:v>
                </c:pt>
                <c:pt idx="162">
                  <c:v>42167</c:v>
                </c:pt>
                <c:pt idx="163">
                  <c:v>42168</c:v>
                </c:pt>
                <c:pt idx="164">
                  <c:v>42169</c:v>
                </c:pt>
                <c:pt idx="165">
                  <c:v>42170</c:v>
                </c:pt>
                <c:pt idx="166">
                  <c:v>42171</c:v>
                </c:pt>
                <c:pt idx="167">
                  <c:v>42172</c:v>
                </c:pt>
                <c:pt idx="168">
                  <c:v>42173</c:v>
                </c:pt>
                <c:pt idx="169">
                  <c:v>42174</c:v>
                </c:pt>
                <c:pt idx="170">
                  <c:v>42175</c:v>
                </c:pt>
                <c:pt idx="171">
                  <c:v>42176</c:v>
                </c:pt>
                <c:pt idx="172">
                  <c:v>42177</c:v>
                </c:pt>
                <c:pt idx="173">
                  <c:v>42178</c:v>
                </c:pt>
                <c:pt idx="174">
                  <c:v>42179</c:v>
                </c:pt>
                <c:pt idx="175">
                  <c:v>42180</c:v>
                </c:pt>
                <c:pt idx="176">
                  <c:v>42181</c:v>
                </c:pt>
                <c:pt idx="177">
                  <c:v>42182</c:v>
                </c:pt>
                <c:pt idx="178">
                  <c:v>42183</c:v>
                </c:pt>
                <c:pt idx="179">
                  <c:v>42184</c:v>
                </c:pt>
                <c:pt idx="180">
                  <c:v>42185</c:v>
                </c:pt>
                <c:pt idx="181">
                  <c:v>42186</c:v>
                </c:pt>
                <c:pt idx="182">
                  <c:v>42187</c:v>
                </c:pt>
                <c:pt idx="183">
                  <c:v>42188</c:v>
                </c:pt>
                <c:pt idx="184">
                  <c:v>42189</c:v>
                </c:pt>
                <c:pt idx="185">
                  <c:v>42190</c:v>
                </c:pt>
                <c:pt idx="186">
                  <c:v>42191</c:v>
                </c:pt>
                <c:pt idx="187">
                  <c:v>42192</c:v>
                </c:pt>
                <c:pt idx="188">
                  <c:v>42193</c:v>
                </c:pt>
                <c:pt idx="189">
                  <c:v>42194</c:v>
                </c:pt>
                <c:pt idx="190">
                  <c:v>42195</c:v>
                </c:pt>
                <c:pt idx="191">
                  <c:v>42196</c:v>
                </c:pt>
                <c:pt idx="192">
                  <c:v>42197</c:v>
                </c:pt>
                <c:pt idx="193">
                  <c:v>42198</c:v>
                </c:pt>
                <c:pt idx="194">
                  <c:v>42199</c:v>
                </c:pt>
                <c:pt idx="195">
                  <c:v>42200</c:v>
                </c:pt>
                <c:pt idx="196">
                  <c:v>42201</c:v>
                </c:pt>
                <c:pt idx="197">
                  <c:v>42202</c:v>
                </c:pt>
                <c:pt idx="198">
                  <c:v>42203</c:v>
                </c:pt>
                <c:pt idx="199">
                  <c:v>42204</c:v>
                </c:pt>
                <c:pt idx="200">
                  <c:v>42205</c:v>
                </c:pt>
                <c:pt idx="201">
                  <c:v>42206</c:v>
                </c:pt>
                <c:pt idx="202">
                  <c:v>42207</c:v>
                </c:pt>
                <c:pt idx="203">
                  <c:v>42208</c:v>
                </c:pt>
                <c:pt idx="204">
                  <c:v>42209</c:v>
                </c:pt>
                <c:pt idx="205">
                  <c:v>42210</c:v>
                </c:pt>
                <c:pt idx="206">
                  <c:v>42211</c:v>
                </c:pt>
                <c:pt idx="207">
                  <c:v>42212</c:v>
                </c:pt>
                <c:pt idx="208">
                  <c:v>42213</c:v>
                </c:pt>
                <c:pt idx="209">
                  <c:v>42214</c:v>
                </c:pt>
                <c:pt idx="210">
                  <c:v>42215</c:v>
                </c:pt>
                <c:pt idx="211">
                  <c:v>42216</c:v>
                </c:pt>
                <c:pt idx="212">
                  <c:v>42217</c:v>
                </c:pt>
                <c:pt idx="213">
                  <c:v>42218</c:v>
                </c:pt>
                <c:pt idx="214">
                  <c:v>42219</c:v>
                </c:pt>
                <c:pt idx="215">
                  <c:v>42220</c:v>
                </c:pt>
                <c:pt idx="216">
                  <c:v>42221</c:v>
                </c:pt>
                <c:pt idx="217">
                  <c:v>42222</c:v>
                </c:pt>
                <c:pt idx="218">
                  <c:v>42223</c:v>
                </c:pt>
                <c:pt idx="219">
                  <c:v>42224</c:v>
                </c:pt>
                <c:pt idx="220">
                  <c:v>42225</c:v>
                </c:pt>
                <c:pt idx="221">
                  <c:v>42226</c:v>
                </c:pt>
                <c:pt idx="222">
                  <c:v>42227</c:v>
                </c:pt>
                <c:pt idx="223">
                  <c:v>42228</c:v>
                </c:pt>
                <c:pt idx="224">
                  <c:v>42229</c:v>
                </c:pt>
                <c:pt idx="225">
                  <c:v>42230</c:v>
                </c:pt>
                <c:pt idx="226">
                  <c:v>42231</c:v>
                </c:pt>
                <c:pt idx="227">
                  <c:v>42232</c:v>
                </c:pt>
                <c:pt idx="228">
                  <c:v>42233</c:v>
                </c:pt>
                <c:pt idx="229">
                  <c:v>42234</c:v>
                </c:pt>
                <c:pt idx="230">
                  <c:v>42235</c:v>
                </c:pt>
                <c:pt idx="231">
                  <c:v>42236</c:v>
                </c:pt>
                <c:pt idx="232">
                  <c:v>42237</c:v>
                </c:pt>
                <c:pt idx="233">
                  <c:v>42238</c:v>
                </c:pt>
                <c:pt idx="234">
                  <c:v>42239</c:v>
                </c:pt>
                <c:pt idx="235">
                  <c:v>42240</c:v>
                </c:pt>
                <c:pt idx="236">
                  <c:v>42241</c:v>
                </c:pt>
                <c:pt idx="237">
                  <c:v>42242</c:v>
                </c:pt>
                <c:pt idx="238">
                  <c:v>42243</c:v>
                </c:pt>
                <c:pt idx="239">
                  <c:v>42244</c:v>
                </c:pt>
                <c:pt idx="240">
                  <c:v>42245</c:v>
                </c:pt>
                <c:pt idx="241">
                  <c:v>42246</c:v>
                </c:pt>
                <c:pt idx="242">
                  <c:v>42247</c:v>
                </c:pt>
                <c:pt idx="243">
                  <c:v>42248</c:v>
                </c:pt>
                <c:pt idx="244">
                  <c:v>42249</c:v>
                </c:pt>
                <c:pt idx="245">
                  <c:v>42250</c:v>
                </c:pt>
                <c:pt idx="246">
                  <c:v>42251</c:v>
                </c:pt>
                <c:pt idx="247">
                  <c:v>42252</c:v>
                </c:pt>
                <c:pt idx="248">
                  <c:v>42253</c:v>
                </c:pt>
                <c:pt idx="249">
                  <c:v>42254</c:v>
                </c:pt>
                <c:pt idx="250">
                  <c:v>42255</c:v>
                </c:pt>
                <c:pt idx="251">
                  <c:v>42256</c:v>
                </c:pt>
                <c:pt idx="252">
                  <c:v>42257</c:v>
                </c:pt>
                <c:pt idx="253">
                  <c:v>42258</c:v>
                </c:pt>
                <c:pt idx="254">
                  <c:v>42259</c:v>
                </c:pt>
                <c:pt idx="255">
                  <c:v>42260</c:v>
                </c:pt>
                <c:pt idx="256">
                  <c:v>42261</c:v>
                </c:pt>
                <c:pt idx="257">
                  <c:v>42262</c:v>
                </c:pt>
                <c:pt idx="258">
                  <c:v>42263</c:v>
                </c:pt>
                <c:pt idx="259">
                  <c:v>42264</c:v>
                </c:pt>
                <c:pt idx="260">
                  <c:v>42265</c:v>
                </c:pt>
                <c:pt idx="261">
                  <c:v>42266</c:v>
                </c:pt>
                <c:pt idx="262">
                  <c:v>42267</c:v>
                </c:pt>
                <c:pt idx="263">
                  <c:v>42268</c:v>
                </c:pt>
                <c:pt idx="264">
                  <c:v>42269</c:v>
                </c:pt>
                <c:pt idx="265">
                  <c:v>42270</c:v>
                </c:pt>
                <c:pt idx="266">
                  <c:v>42271</c:v>
                </c:pt>
                <c:pt idx="267">
                  <c:v>42272</c:v>
                </c:pt>
                <c:pt idx="268">
                  <c:v>42273</c:v>
                </c:pt>
                <c:pt idx="269">
                  <c:v>42274</c:v>
                </c:pt>
                <c:pt idx="270">
                  <c:v>42275</c:v>
                </c:pt>
                <c:pt idx="271">
                  <c:v>42276</c:v>
                </c:pt>
                <c:pt idx="272">
                  <c:v>42277</c:v>
                </c:pt>
                <c:pt idx="273">
                  <c:v>42278</c:v>
                </c:pt>
                <c:pt idx="274">
                  <c:v>42279</c:v>
                </c:pt>
                <c:pt idx="275">
                  <c:v>42280</c:v>
                </c:pt>
                <c:pt idx="276">
                  <c:v>42281</c:v>
                </c:pt>
                <c:pt idx="277">
                  <c:v>42282</c:v>
                </c:pt>
                <c:pt idx="278">
                  <c:v>42283</c:v>
                </c:pt>
                <c:pt idx="279">
                  <c:v>42284</c:v>
                </c:pt>
                <c:pt idx="280">
                  <c:v>42285</c:v>
                </c:pt>
                <c:pt idx="281">
                  <c:v>42286</c:v>
                </c:pt>
                <c:pt idx="282">
                  <c:v>42287</c:v>
                </c:pt>
                <c:pt idx="283">
                  <c:v>42288</c:v>
                </c:pt>
                <c:pt idx="284">
                  <c:v>42289</c:v>
                </c:pt>
                <c:pt idx="285">
                  <c:v>42290</c:v>
                </c:pt>
                <c:pt idx="286">
                  <c:v>42291</c:v>
                </c:pt>
                <c:pt idx="287">
                  <c:v>42292</c:v>
                </c:pt>
                <c:pt idx="288">
                  <c:v>42293</c:v>
                </c:pt>
                <c:pt idx="289">
                  <c:v>42294</c:v>
                </c:pt>
                <c:pt idx="290">
                  <c:v>42295</c:v>
                </c:pt>
                <c:pt idx="291">
                  <c:v>42296</c:v>
                </c:pt>
                <c:pt idx="292">
                  <c:v>42297</c:v>
                </c:pt>
                <c:pt idx="293">
                  <c:v>42298</c:v>
                </c:pt>
                <c:pt idx="294">
                  <c:v>42299</c:v>
                </c:pt>
                <c:pt idx="295">
                  <c:v>42300</c:v>
                </c:pt>
                <c:pt idx="296">
                  <c:v>42301</c:v>
                </c:pt>
                <c:pt idx="297">
                  <c:v>42302</c:v>
                </c:pt>
                <c:pt idx="298">
                  <c:v>42303</c:v>
                </c:pt>
                <c:pt idx="299">
                  <c:v>42304</c:v>
                </c:pt>
                <c:pt idx="300">
                  <c:v>42305</c:v>
                </c:pt>
                <c:pt idx="301">
                  <c:v>42306</c:v>
                </c:pt>
                <c:pt idx="302">
                  <c:v>42307</c:v>
                </c:pt>
                <c:pt idx="303">
                  <c:v>42308</c:v>
                </c:pt>
                <c:pt idx="304">
                  <c:v>42309</c:v>
                </c:pt>
                <c:pt idx="305">
                  <c:v>42310</c:v>
                </c:pt>
                <c:pt idx="306">
                  <c:v>42311</c:v>
                </c:pt>
                <c:pt idx="307">
                  <c:v>42312</c:v>
                </c:pt>
                <c:pt idx="308">
                  <c:v>42313</c:v>
                </c:pt>
                <c:pt idx="309">
                  <c:v>42314</c:v>
                </c:pt>
                <c:pt idx="310">
                  <c:v>42315</c:v>
                </c:pt>
                <c:pt idx="311">
                  <c:v>42316</c:v>
                </c:pt>
                <c:pt idx="312">
                  <c:v>42317</c:v>
                </c:pt>
                <c:pt idx="313">
                  <c:v>42318</c:v>
                </c:pt>
                <c:pt idx="314">
                  <c:v>42319</c:v>
                </c:pt>
                <c:pt idx="315">
                  <c:v>42320</c:v>
                </c:pt>
                <c:pt idx="316">
                  <c:v>42321</c:v>
                </c:pt>
                <c:pt idx="317">
                  <c:v>42322</c:v>
                </c:pt>
                <c:pt idx="318">
                  <c:v>42323</c:v>
                </c:pt>
                <c:pt idx="319">
                  <c:v>42324</c:v>
                </c:pt>
                <c:pt idx="320">
                  <c:v>42325</c:v>
                </c:pt>
                <c:pt idx="321">
                  <c:v>42326</c:v>
                </c:pt>
                <c:pt idx="322">
                  <c:v>42327</c:v>
                </c:pt>
                <c:pt idx="323">
                  <c:v>42328</c:v>
                </c:pt>
                <c:pt idx="324">
                  <c:v>42329</c:v>
                </c:pt>
                <c:pt idx="325">
                  <c:v>42330</c:v>
                </c:pt>
                <c:pt idx="326">
                  <c:v>42331</c:v>
                </c:pt>
                <c:pt idx="327">
                  <c:v>42332</c:v>
                </c:pt>
                <c:pt idx="328">
                  <c:v>42333</c:v>
                </c:pt>
                <c:pt idx="329">
                  <c:v>42334</c:v>
                </c:pt>
                <c:pt idx="330">
                  <c:v>42335</c:v>
                </c:pt>
                <c:pt idx="331">
                  <c:v>42336</c:v>
                </c:pt>
                <c:pt idx="332">
                  <c:v>42337</c:v>
                </c:pt>
                <c:pt idx="333">
                  <c:v>42338</c:v>
                </c:pt>
                <c:pt idx="334">
                  <c:v>42339</c:v>
                </c:pt>
                <c:pt idx="335">
                  <c:v>42340</c:v>
                </c:pt>
                <c:pt idx="336">
                  <c:v>42341</c:v>
                </c:pt>
                <c:pt idx="337">
                  <c:v>42342</c:v>
                </c:pt>
                <c:pt idx="338">
                  <c:v>42343</c:v>
                </c:pt>
                <c:pt idx="339">
                  <c:v>42344</c:v>
                </c:pt>
                <c:pt idx="340">
                  <c:v>42345</c:v>
                </c:pt>
                <c:pt idx="341">
                  <c:v>42346</c:v>
                </c:pt>
                <c:pt idx="342">
                  <c:v>42347</c:v>
                </c:pt>
                <c:pt idx="343">
                  <c:v>42348</c:v>
                </c:pt>
                <c:pt idx="344">
                  <c:v>42349</c:v>
                </c:pt>
                <c:pt idx="345">
                  <c:v>42350</c:v>
                </c:pt>
                <c:pt idx="346">
                  <c:v>42351</c:v>
                </c:pt>
                <c:pt idx="347">
                  <c:v>42352</c:v>
                </c:pt>
                <c:pt idx="348">
                  <c:v>42353</c:v>
                </c:pt>
                <c:pt idx="349">
                  <c:v>42354</c:v>
                </c:pt>
                <c:pt idx="350">
                  <c:v>42355</c:v>
                </c:pt>
                <c:pt idx="351">
                  <c:v>42356</c:v>
                </c:pt>
                <c:pt idx="352">
                  <c:v>42357</c:v>
                </c:pt>
                <c:pt idx="353">
                  <c:v>42358</c:v>
                </c:pt>
                <c:pt idx="354">
                  <c:v>42359</c:v>
                </c:pt>
                <c:pt idx="355">
                  <c:v>42360</c:v>
                </c:pt>
                <c:pt idx="356">
                  <c:v>42361</c:v>
                </c:pt>
                <c:pt idx="357">
                  <c:v>42362</c:v>
                </c:pt>
                <c:pt idx="358">
                  <c:v>42363</c:v>
                </c:pt>
                <c:pt idx="359">
                  <c:v>42364</c:v>
                </c:pt>
                <c:pt idx="360">
                  <c:v>42365</c:v>
                </c:pt>
                <c:pt idx="361">
                  <c:v>42366</c:v>
                </c:pt>
                <c:pt idx="362">
                  <c:v>42367</c:v>
                </c:pt>
                <c:pt idx="363">
                  <c:v>42368</c:v>
                </c:pt>
                <c:pt idx="364">
                  <c:v>42369</c:v>
                </c:pt>
              </c:numCache>
            </c:numRef>
          </c:cat>
          <c:val>
            <c:numRef>
              <c:f>Hoja3!$K$3:$K$367</c:f>
              <c:numCache>
                <c:formatCode>0</c:formatCode>
                <c:ptCount val="365"/>
                <c:pt idx="0">
                  <c:v>-6</c:v>
                </c:pt>
                <c:pt idx="1">
                  <c:v>-370.55</c:v>
                </c:pt>
                <c:pt idx="2">
                  <c:v>-370.55</c:v>
                </c:pt>
                <c:pt idx="3">
                  <c:v>-370.55</c:v>
                </c:pt>
                <c:pt idx="4">
                  <c:v>-364.94</c:v>
                </c:pt>
                <c:pt idx="5">
                  <c:v>-866.39</c:v>
                </c:pt>
                <c:pt idx="6">
                  <c:v>-866.39</c:v>
                </c:pt>
                <c:pt idx="7">
                  <c:v>-986.39</c:v>
                </c:pt>
                <c:pt idx="8">
                  <c:v>-988.43999999999994</c:v>
                </c:pt>
                <c:pt idx="9">
                  <c:v>-1061.3599999999999</c:v>
                </c:pt>
                <c:pt idx="10">
                  <c:v>-1061.3599999999999</c:v>
                </c:pt>
                <c:pt idx="11">
                  <c:v>-1130.23</c:v>
                </c:pt>
                <c:pt idx="12">
                  <c:v>-1173.94</c:v>
                </c:pt>
                <c:pt idx="13">
                  <c:v>-207.24</c:v>
                </c:pt>
                <c:pt idx="14">
                  <c:v>285.15999999999997</c:v>
                </c:pt>
                <c:pt idx="15">
                  <c:v>165.41999999999996</c:v>
                </c:pt>
                <c:pt idx="16">
                  <c:v>113.95999999999995</c:v>
                </c:pt>
                <c:pt idx="17">
                  <c:v>-2042.3000000000002</c:v>
                </c:pt>
                <c:pt idx="18">
                  <c:v>-2777.82</c:v>
                </c:pt>
                <c:pt idx="19">
                  <c:v>-3603.2400000000002</c:v>
                </c:pt>
                <c:pt idx="20">
                  <c:v>-3603.2400000000002</c:v>
                </c:pt>
                <c:pt idx="21">
                  <c:v>-3464.2200000000003</c:v>
                </c:pt>
                <c:pt idx="22">
                  <c:v>-3464.2200000000003</c:v>
                </c:pt>
                <c:pt idx="23">
                  <c:v>-3467.6400000000003</c:v>
                </c:pt>
                <c:pt idx="24">
                  <c:v>-3467.6400000000003</c:v>
                </c:pt>
                <c:pt idx="25">
                  <c:v>-3479.59</c:v>
                </c:pt>
                <c:pt idx="26">
                  <c:v>-3856.02</c:v>
                </c:pt>
                <c:pt idx="27">
                  <c:v>-3943.15</c:v>
                </c:pt>
                <c:pt idx="28">
                  <c:v>-4055.58</c:v>
                </c:pt>
                <c:pt idx="29">
                  <c:v>-3646.31</c:v>
                </c:pt>
                <c:pt idx="30">
                  <c:v>-3795.98</c:v>
                </c:pt>
                <c:pt idx="31">
                  <c:v>-3795.98</c:v>
                </c:pt>
                <c:pt idx="32">
                  <c:v>-4110.34</c:v>
                </c:pt>
                <c:pt idx="33">
                  <c:v>-2005.69</c:v>
                </c:pt>
                <c:pt idx="34">
                  <c:v>-2005.69</c:v>
                </c:pt>
                <c:pt idx="35">
                  <c:v>-3786.44</c:v>
                </c:pt>
                <c:pt idx="36">
                  <c:v>-3797.38</c:v>
                </c:pt>
                <c:pt idx="37">
                  <c:v>-3809.85</c:v>
                </c:pt>
                <c:pt idx="38">
                  <c:v>-3809.85</c:v>
                </c:pt>
                <c:pt idx="39">
                  <c:v>-3953.16</c:v>
                </c:pt>
                <c:pt idx="40">
                  <c:v>-2503.16</c:v>
                </c:pt>
                <c:pt idx="41">
                  <c:v>-2503.16</c:v>
                </c:pt>
                <c:pt idx="42">
                  <c:v>-2553.16</c:v>
                </c:pt>
                <c:pt idx="43">
                  <c:v>-2553.16</c:v>
                </c:pt>
                <c:pt idx="44">
                  <c:v>-2553.16</c:v>
                </c:pt>
                <c:pt idx="45">
                  <c:v>-2553.16</c:v>
                </c:pt>
                <c:pt idx="46">
                  <c:v>-2603.16</c:v>
                </c:pt>
                <c:pt idx="47">
                  <c:v>-2622.06</c:v>
                </c:pt>
                <c:pt idx="48">
                  <c:v>-2683.13</c:v>
                </c:pt>
                <c:pt idx="49">
                  <c:v>-2733.13</c:v>
                </c:pt>
                <c:pt idx="50">
                  <c:v>-3033.13</c:v>
                </c:pt>
                <c:pt idx="51">
                  <c:v>-3053.13</c:v>
                </c:pt>
                <c:pt idx="52">
                  <c:v>-3053.13</c:v>
                </c:pt>
                <c:pt idx="53">
                  <c:v>-2120.84</c:v>
                </c:pt>
                <c:pt idx="54">
                  <c:v>-2123.9100000000003</c:v>
                </c:pt>
                <c:pt idx="55">
                  <c:v>-2173.9100000000003</c:v>
                </c:pt>
                <c:pt idx="56">
                  <c:v>-2130.38</c:v>
                </c:pt>
                <c:pt idx="57">
                  <c:v>-1812.88</c:v>
                </c:pt>
                <c:pt idx="58">
                  <c:v>-2000.63</c:v>
                </c:pt>
                <c:pt idx="59">
                  <c:v>-2006.63</c:v>
                </c:pt>
                <c:pt idx="60">
                  <c:v>-2927.12</c:v>
                </c:pt>
                <c:pt idx="61">
                  <c:v>-3331.41</c:v>
                </c:pt>
                <c:pt idx="62">
                  <c:v>-3917.4399999999996</c:v>
                </c:pt>
                <c:pt idx="63">
                  <c:v>-4110.2699999999995</c:v>
                </c:pt>
                <c:pt idx="64">
                  <c:v>-4110.2699999999995</c:v>
                </c:pt>
                <c:pt idx="65">
                  <c:v>-4117.08</c:v>
                </c:pt>
                <c:pt idx="66">
                  <c:v>-4117.08</c:v>
                </c:pt>
                <c:pt idx="67">
                  <c:v>-3189.3</c:v>
                </c:pt>
                <c:pt idx="68">
                  <c:v>-3189.3</c:v>
                </c:pt>
                <c:pt idx="69">
                  <c:v>-3189.3</c:v>
                </c:pt>
                <c:pt idx="70">
                  <c:v>-3229.3</c:v>
                </c:pt>
                <c:pt idx="71">
                  <c:v>-3249.3</c:v>
                </c:pt>
                <c:pt idx="72">
                  <c:v>-3249.3</c:v>
                </c:pt>
                <c:pt idx="73">
                  <c:v>-3299.3</c:v>
                </c:pt>
                <c:pt idx="74">
                  <c:v>-3409.3</c:v>
                </c:pt>
                <c:pt idx="75">
                  <c:v>-2304.41</c:v>
                </c:pt>
                <c:pt idx="76">
                  <c:v>-2364.46</c:v>
                </c:pt>
                <c:pt idx="77">
                  <c:v>-2464.46</c:v>
                </c:pt>
                <c:pt idx="78">
                  <c:v>-2464.46</c:v>
                </c:pt>
                <c:pt idx="79">
                  <c:v>-2477.5100000000002</c:v>
                </c:pt>
                <c:pt idx="80">
                  <c:v>-2477.5100000000002</c:v>
                </c:pt>
                <c:pt idx="81">
                  <c:v>-2678.36</c:v>
                </c:pt>
                <c:pt idx="82">
                  <c:v>-2678.36</c:v>
                </c:pt>
                <c:pt idx="83">
                  <c:v>-2354.9300000000003</c:v>
                </c:pt>
                <c:pt idx="84">
                  <c:v>-2476.9100000000003</c:v>
                </c:pt>
                <c:pt idx="85">
                  <c:v>-2611.8300000000004</c:v>
                </c:pt>
                <c:pt idx="86">
                  <c:v>-2611.8300000000004</c:v>
                </c:pt>
                <c:pt idx="87">
                  <c:v>-2611.8300000000004</c:v>
                </c:pt>
                <c:pt idx="88">
                  <c:v>-3461.4900000000002</c:v>
                </c:pt>
                <c:pt idx="89">
                  <c:v>-3234.9</c:v>
                </c:pt>
                <c:pt idx="90">
                  <c:v>-3269.3</c:v>
                </c:pt>
                <c:pt idx="91">
                  <c:v>-3236.83</c:v>
                </c:pt>
                <c:pt idx="92">
                  <c:v>-3236.83</c:v>
                </c:pt>
                <c:pt idx="93">
                  <c:v>-3236.83</c:v>
                </c:pt>
                <c:pt idx="94">
                  <c:v>-3236.83</c:v>
                </c:pt>
                <c:pt idx="95">
                  <c:v>-3236.83</c:v>
                </c:pt>
                <c:pt idx="96">
                  <c:v>-3846.46</c:v>
                </c:pt>
                <c:pt idx="97">
                  <c:v>-4017.05</c:v>
                </c:pt>
                <c:pt idx="98">
                  <c:v>-4157.05</c:v>
                </c:pt>
                <c:pt idx="99">
                  <c:v>-4335.3600000000006</c:v>
                </c:pt>
                <c:pt idx="100">
                  <c:v>-4335.3600000000006</c:v>
                </c:pt>
                <c:pt idx="101">
                  <c:v>-4375.3600000000006</c:v>
                </c:pt>
                <c:pt idx="102">
                  <c:v>-4653.7500000000009</c:v>
                </c:pt>
                <c:pt idx="103">
                  <c:v>-4849.1900000000005</c:v>
                </c:pt>
                <c:pt idx="104">
                  <c:v>-4849.1900000000005</c:v>
                </c:pt>
                <c:pt idx="105">
                  <c:v>-4399.8700000000008</c:v>
                </c:pt>
                <c:pt idx="106">
                  <c:v>-4495.0400000000009</c:v>
                </c:pt>
                <c:pt idx="107">
                  <c:v>-4612.6800000000012</c:v>
                </c:pt>
                <c:pt idx="108">
                  <c:v>-5284.9400000000014</c:v>
                </c:pt>
                <c:pt idx="109">
                  <c:v>-2839.3500000000013</c:v>
                </c:pt>
                <c:pt idx="110">
                  <c:v>-2057.6600000000012</c:v>
                </c:pt>
                <c:pt idx="111">
                  <c:v>-2714.3300000000013</c:v>
                </c:pt>
                <c:pt idx="112">
                  <c:v>-2723.4100000000012</c:v>
                </c:pt>
                <c:pt idx="113">
                  <c:v>-2723.4100000000012</c:v>
                </c:pt>
                <c:pt idx="114">
                  <c:v>-2753.4100000000012</c:v>
                </c:pt>
                <c:pt idx="115">
                  <c:v>-2767.0600000000013</c:v>
                </c:pt>
                <c:pt idx="116">
                  <c:v>-2952.9400000000014</c:v>
                </c:pt>
                <c:pt idx="117">
                  <c:v>-3075.3700000000013</c:v>
                </c:pt>
                <c:pt idx="118">
                  <c:v>-3115.3700000000013</c:v>
                </c:pt>
                <c:pt idx="119">
                  <c:v>-4561.5300000000007</c:v>
                </c:pt>
                <c:pt idx="120">
                  <c:v>-4567.5300000000007</c:v>
                </c:pt>
                <c:pt idx="121">
                  <c:v>-4607.5300000000007</c:v>
                </c:pt>
                <c:pt idx="122">
                  <c:v>-4607.5300000000007</c:v>
                </c:pt>
                <c:pt idx="123">
                  <c:v>-4131.8900000000003</c:v>
                </c:pt>
                <c:pt idx="124">
                  <c:v>-4305.4000000000005</c:v>
                </c:pt>
                <c:pt idx="125">
                  <c:v>-4064.0800000000004</c:v>
                </c:pt>
                <c:pt idx="126">
                  <c:v>-4064.53</c:v>
                </c:pt>
                <c:pt idx="127">
                  <c:v>-3112.65</c:v>
                </c:pt>
                <c:pt idx="128">
                  <c:v>-3112.65</c:v>
                </c:pt>
                <c:pt idx="129">
                  <c:v>-3112.65</c:v>
                </c:pt>
                <c:pt idx="130">
                  <c:v>-774.93000000000029</c:v>
                </c:pt>
                <c:pt idx="131">
                  <c:v>-873.95000000000027</c:v>
                </c:pt>
                <c:pt idx="132">
                  <c:v>-999.16000000000031</c:v>
                </c:pt>
                <c:pt idx="133">
                  <c:v>-1039.6100000000004</c:v>
                </c:pt>
                <c:pt idx="134">
                  <c:v>-622.16000000000031</c:v>
                </c:pt>
                <c:pt idx="135">
                  <c:v>-649.36000000000035</c:v>
                </c:pt>
                <c:pt idx="136">
                  <c:v>-649.36000000000035</c:v>
                </c:pt>
                <c:pt idx="137">
                  <c:v>-698.30000000000041</c:v>
                </c:pt>
                <c:pt idx="138">
                  <c:v>-1466.1000000000004</c:v>
                </c:pt>
                <c:pt idx="139">
                  <c:v>-1531.7700000000004</c:v>
                </c:pt>
                <c:pt idx="140">
                  <c:v>-1704.7800000000004</c:v>
                </c:pt>
                <c:pt idx="141">
                  <c:v>-1734.7900000000004</c:v>
                </c:pt>
                <c:pt idx="142">
                  <c:v>-2002.5400000000004</c:v>
                </c:pt>
                <c:pt idx="143">
                  <c:v>-2002.5400000000004</c:v>
                </c:pt>
                <c:pt idx="144">
                  <c:v>-1629.6700000000005</c:v>
                </c:pt>
                <c:pt idx="145">
                  <c:v>-1821.1800000000005</c:v>
                </c:pt>
                <c:pt idx="146">
                  <c:v>-1930.4700000000005</c:v>
                </c:pt>
                <c:pt idx="147">
                  <c:v>-1980.9200000000005</c:v>
                </c:pt>
                <c:pt idx="148">
                  <c:v>-547.07000000000062</c:v>
                </c:pt>
                <c:pt idx="149">
                  <c:v>-623.4700000000006</c:v>
                </c:pt>
                <c:pt idx="150">
                  <c:v>-623.4700000000006</c:v>
                </c:pt>
                <c:pt idx="151">
                  <c:v>-346.16000000000065</c:v>
                </c:pt>
                <c:pt idx="152">
                  <c:v>-2513.9100000000008</c:v>
                </c:pt>
                <c:pt idx="153">
                  <c:v>-2064.0300000000007</c:v>
                </c:pt>
                <c:pt idx="154">
                  <c:v>-2094.3300000000008</c:v>
                </c:pt>
                <c:pt idx="155">
                  <c:v>-2112.940000000001</c:v>
                </c:pt>
                <c:pt idx="156">
                  <c:v>-2397.0100000000011</c:v>
                </c:pt>
                <c:pt idx="157">
                  <c:v>-2397.0100000000011</c:v>
                </c:pt>
                <c:pt idx="158">
                  <c:v>-963.16000000000122</c:v>
                </c:pt>
                <c:pt idx="159">
                  <c:v>-1638.4800000000014</c:v>
                </c:pt>
                <c:pt idx="160">
                  <c:v>-1638.4800000000014</c:v>
                </c:pt>
                <c:pt idx="161">
                  <c:v>-1873.0200000000013</c:v>
                </c:pt>
                <c:pt idx="162">
                  <c:v>-1823.0200000000013</c:v>
                </c:pt>
                <c:pt idx="163">
                  <c:v>-1919.1100000000013</c:v>
                </c:pt>
                <c:pt idx="164">
                  <c:v>-1935.2600000000014</c:v>
                </c:pt>
                <c:pt idx="165">
                  <c:v>-2005.2600000000014</c:v>
                </c:pt>
                <c:pt idx="166">
                  <c:v>-2050.6400000000012</c:v>
                </c:pt>
                <c:pt idx="167">
                  <c:v>-2091.2300000000014</c:v>
                </c:pt>
                <c:pt idx="168">
                  <c:v>-2091.2300000000014</c:v>
                </c:pt>
                <c:pt idx="169">
                  <c:v>-2141.2300000000014</c:v>
                </c:pt>
                <c:pt idx="170">
                  <c:v>-2162.6600000000012</c:v>
                </c:pt>
                <c:pt idx="171">
                  <c:v>-2162.6600000000012</c:v>
                </c:pt>
                <c:pt idx="172">
                  <c:v>-2179.9600000000014</c:v>
                </c:pt>
                <c:pt idx="173">
                  <c:v>-2220.7700000000013</c:v>
                </c:pt>
                <c:pt idx="174">
                  <c:v>-2220.7700000000013</c:v>
                </c:pt>
                <c:pt idx="175">
                  <c:v>-2300.7700000000013</c:v>
                </c:pt>
                <c:pt idx="176">
                  <c:v>-2309.8500000000013</c:v>
                </c:pt>
                <c:pt idx="177">
                  <c:v>-2586.5200000000013</c:v>
                </c:pt>
                <c:pt idx="178">
                  <c:v>-2586.5200000000013</c:v>
                </c:pt>
                <c:pt idx="179">
                  <c:v>-2656.5200000000013</c:v>
                </c:pt>
                <c:pt idx="180">
                  <c:v>-2725.3900000000012</c:v>
                </c:pt>
                <c:pt idx="181">
                  <c:v>-2657.2100000000014</c:v>
                </c:pt>
                <c:pt idx="182">
                  <c:v>-3659.0000000000014</c:v>
                </c:pt>
                <c:pt idx="183">
                  <c:v>-3665.0000000000014</c:v>
                </c:pt>
                <c:pt idx="184">
                  <c:v>-3686.1000000000013</c:v>
                </c:pt>
                <c:pt idx="185">
                  <c:v>-3686.1000000000013</c:v>
                </c:pt>
                <c:pt idx="186">
                  <c:v>-3186.1000000000013</c:v>
                </c:pt>
                <c:pt idx="187">
                  <c:v>-3470.3100000000013</c:v>
                </c:pt>
                <c:pt idx="188">
                  <c:v>-3559.7700000000013</c:v>
                </c:pt>
                <c:pt idx="189">
                  <c:v>-3568.8500000000013</c:v>
                </c:pt>
                <c:pt idx="190">
                  <c:v>-3868.8500000000013</c:v>
                </c:pt>
                <c:pt idx="191">
                  <c:v>-3908.8500000000013</c:v>
                </c:pt>
                <c:pt idx="192">
                  <c:v>-3908.8500000000013</c:v>
                </c:pt>
                <c:pt idx="193">
                  <c:v>-3917.9300000000012</c:v>
                </c:pt>
                <c:pt idx="194">
                  <c:v>-4289.3500000000013</c:v>
                </c:pt>
                <c:pt idx="195">
                  <c:v>-4289.3500000000013</c:v>
                </c:pt>
                <c:pt idx="196">
                  <c:v>-4289.8000000000011</c:v>
                </c:pt>
                <c:pt idx="197">
                  <c:v>-2107.5600000000009</c:v>
                </c:pt>
                <c:pt idx="198">
                  <c:v>-2107.5600000000009</c:v>
                </c:pt>
                <c:pt idx="199">
                  <c:v>-2270.1400000000008</c:v>
                </c:pt>
                <c:pt idx="200">
                  <c:v>-3357.380000000001</c:v>
                </c:pt>
                <c:pt idx="201">
                  <c:v>-3457.380000000001</c:v>
                </c:pt>
                <c:pt idx="202">
                  <c:v>-3507.1000000000008</c:v>
                </c:pt>
                <c:pt idx="203">
                  <c:v>-3525.2800000000007</c:v>
                </c:pt>
                <c:pt idx="204">
                  <c:v>-3625.2800000000007</c:v>
                </c:pt>
                <c:pt idx="205">
                  <c:v>-3625.2800000000007</c:v>
                </c:pt>
                <c:pt idx="206">
                  <c:v>-3625.2800000000007</c:v>
                </c:pt>
                <c:pt idx="207">
                  <c:v>-3848.5500000000006</c:v>
                </c:pt>
                <c:pt idx="208">
                  <c:v>-3960.9800000000005</c:v>
                </c:pt>
                <c:pt idx="209">
                  <c:v>-1366.2900000000004</c:v>
                </c:pt>
                <c:pt idx="210">
                  <c:v>-1418.2900000000004</c:v>
                </c:pt>
                <c:pt idx="211">
                  <c:v>-3107.3600000000006</c:v>
                </c:pt>
                <c:pt idx="212">
                  <c:v>-3167.4900000000007</c:v>
                </c:pt>
                <c:pt idx="213">
                  <c:v>-3173.4900000000007</c:v>
                </c:pt>
                <c:pt idx="214">
                  <c:v>-3576.7800000000007</c:v>
                </c:pt>
                <c:pt idx="215">
                  <c:v>-4029.1700000000005</c:v>
                </c:pt>
                <c:pt idx="216">
                  <c:v>-3856.6400000000003</c:v>
                </c:pt>
                <c:pt idx="217">
                  <c:v>-3979.4700000000003</c:v>
                </c:pt>
                <c:pt idx="218">
                  <c:v>-4160.9000000000005</c:v>
                </c:pt>
                <c:pt idx="219">
                  <c:v>-4160.9000000000005</c:v>
                </c:pt>
                <c:pt idx="220">
                  <c:v>-4214.6900000000005</c:v>
                </c:pt>
                <c:pt idx="221">
                  <c:v>-4214.6900000000005</c:v>
                </c:pt>
                <c:pt idx="222">
                  <c:v>-4314.6900000000005</c:v>
                </c:pt>
                <c:pt idx="223">
                  <c:v>-4346.4400000000005</c:v>
                </c:pt>
                <c:pt idx="224">
                  <c:v>-5346.4400000000005</c:v>
                </c:pt>
                <c:pt idx="225">
                  <c:v>-5346.4400000000005</c:v>
                </c:pt>
                <c:pt idx="226">
                  <c:v>-5346.4400000000005</c:v>
                </c:pt>
                <c:pt idx="227">
                  <c:v>-5354.5700000000006</c:v>
                </c:pt>
                <c:pt idx="228">
                  <c:v>-5404.5700000000006</c:v>
                </c:pt>
                <c:pt idx="229">
                  <c:v>-5404.5700000000006</c:v>
                </c:pt>
                <c:pt idx="230">
                  <c:v>-5210.8900000000003</c:v>
                </c:pt>
                <c:pt idx="231">
                  <c:v>-5305.35</c:v>
                </c:pt>
                <c:pt idx="232">
                  <c:v>-5499.0300000000007</c:v>
                </c:pt>
                <c:pt idx="233">
                  <c:v>-5524.7400000000007</c:v>
                </c:pt>
                <c:pt idx="234">
                  <c:v>-5524.7400000000007</c:v>
                </c:pt>
                <c:pt idx="235">
                  <c:v>-5596.5400000000009</c:v>
                </c:pt>
                <c:pt idx="236">
                  <c:v>-5888.9700000000012</c:v>
                </c:pt>
                <c:pt idx="237">
                  <c:v>-5888.9700000000012</c:v>
                </c:pt>
                <c:pt idx="238">
                  <c:v>-3214.360000000001</c:v>
                </c:pt>
                <c:pt idx="239">
                  <c:v>3159.7499999999986</c:v>
                </c:pt>
                <c:pt idx="240">
                  <c:v>2677.9599999999987</c:v>
                </c:pt>
                <c:pt idx="241">
                  <c:v>2637.9599999999987</c:v>
                </c:pt>
                <c:pt idx="242">
                  <c:v>3354.1699999999987</c:v>
                </c:pt>
                <c:pt idx="243">
                  <c:v>2989.2299999999987</c:v>
                </c:pt>
                <c:pt idx="244">
                  <c:v>2983.2299999999987</c:v>
                </c:pt>
                <c:pt idx="245">
                  <c:v>2394.2699999999986</c:v>
                </c:pt>
                <c:pt idx="246">
                  <c:v>2379.9899999999984</c:v>
                </c:pt>
                <c:pt idx="247">
                  <c:v>2379.9899999999984</c:v>
                </c:pt>
                <c:pt idx="248">
                  <c:v>2379.9899999999984</c:v>
                </c:pt>
                <c:pt idx="249">
                  <c:v>2359.9899999999984</c:v>
                </c:pt>
                <c:pt idx="250">
                  <c:v>2352.5199999999986</c:v>
                </c:pt>
                <c:pt idx="251">
                  <c:v>2142.5199999999986</c:v>
                </c:pt>
                <c:pt idx="252">
                  <c:v>5084.7399999999989</c:v>
                </c:pt>
                <c:pt idx="253">
                  <c:v>5055.2899999999991</c:v>
                </c:pt>
                <c:pt idx="254">
                  <c:v>5005.2899999999991</c:v>
                </c:pt>
                <c:pt idx="255">
                  <c:v>5005.2899999999991</c:v>
                </c:pt>
                <c:pt idx="256">
                  <c:v>4809.4299999999994</c:v>
                </c:pt>
                <c:pt idx="257">
                  <c:v>4809.4299999999994</c:v>
                </c:pt>
                <c:pt idx="258">
                  <c:v>4807.45</c:v>
                </c:pt>
                <c:pt idx="259">
                  <c:v>4807.45</c:v>
                </c:pt>
                <c:pt idx="260">
                  <c:v>4787.45</c:v>
                </c:pt>
                <c:pt idx="261">
                  <c:v>4644.03</c:v>
                </c:pt>
                <c:pt idx="262">
                  <c:v>4644.03</c:v>
                </c:pt>
                <c:pt idx="263">
                  <c:v>4632.0099999999993</c:v>
                </c:pt>
                <c:pt idx="264">
                  <c:v>4306.329999999999</c:v>
                </c:pt>
                <c:pt idx="265">
                  <c:v>4286.329999999999</c:v>
                </c:pt>
                <c:pt idx="266">
                  <c:v>4199.1999999999989</c:v>
                </c:pt>
                <c:pt idx="267">
                  <c:v>4199.1999999999989</c:v>
                </c:pt>
                <c:pt idx="268">
                  <c:v>4109.7499999999991</c:v>
                </c:pt>
                <c:pt idx="269">
                  <c:v>4109.7499999999991</c:v>
                </c:pt>
                <c:pt idx="270">
                  <c:v>3958.4899999999989</c:v>
                </c:pt>
                <c:pt idx="271">
                  <c:v>3846.059999999999</c:v>
                </c:pt>
                <c:pt idx="272">
                  <c:v>3846.059999999999</c:v>
                </c:pt>
                <c:pt idx="273">
                  <c:v>3984.1499999999992</c:v>
                </c:pt>
                <c:pt idx="274">
                  <c:v>3593.4199999999992</c:v>
                </c:pt>
                <c:pt idx="275">
                  <c:v>3591.1999999999994</c:v>
                </c:pt>
                <c:pt idx="276">
                  <c:v>3530.5999999999995</c:v>
                </c:pt>
                <c:pt idx="277">
                  <c:v>3094.6499999999996</c:v>
                </c:pt>
                <c:pt idx="278">
                  <c:v>3361.2099999999996</c:v>
                </c:pt>
                <c:pt idx="279">
                  <c:v>3329.5699999999997</c:v>
                </c:pt>
                <c:pt idx="280">
                  <c:v>3245.87</c:v>
                </c:pt>
                <c:pt idx="281">
                  <c:v>3186.79</c:v>
                </c:pt>
                <c:pt idx="282">
                  <c:v>3186.79</c:v>
                </c:pt>
                <c:pt idx="283">
                  <c:v>3186.79</c:v>
                </c:pt>
                <c:pt idx="284">
                  <c:v>3186.79</c:v>
                </c:pt>
                <c:pt idx="285">
                  <c:v>2923.29</c:v>
                </c:pt>
                <c:pt idx="286">
                  <c:v>3836.84</c:v>
                </c:pt>
                <c:pt idx="287">
                  <c:v>3681.56</c:v>
                </c:pt>
                <c:pt idx="288">
                  <c:v>3601.97</c:v>
                </c:pt>
                <c:pt idx="289">
                  <c:v>3601.97</c:v>
                </c:pt>
                <c:pt idx="290">
                  <c:v>3601.97</c:v>
                </c:pt>
                <c:pt idx="291">
                  <c:v>4249.2199999999993</c:v>
                </c:pt>
                <c:pt idx="292">
                  <c:v>3620.9499999999994</c:v>
                </c:pt>
                <c:pt idx="293">
                  <c:v>2923.3499999999995</c:v>
                </c:pt>
                <c:pt idx="294">
                  <c:v>2836.2199999999993</c:v>
                </c:pt>
                <c:pt idx="295">
                  <c:v>2836.2199999999993</c:v>
                </c:pt>
                <c:pt idx="296">
                  <c:v>2836.2199999999993</c:v>
                </c:pt>
                <c:pt idx="297">
                  <c:v>2798.8199999999993</c:v>
                </c:pt>
                <c:pt idx="298">
                  <c:v>2798.8199999999993</c:v>
                </c:pt>
                <c:pt idx="299">
                  <c:v>2798.3699999999994</c:v>
                </c:pt>
                <c:pt idx="300">
                  <c:v>3805.1899999999996</c:v>
                </c:pt>
                <c:pt idx="301">
                  <c:v>4713</c:v>
                </c:pt>
                <c:pt idx="302">
                  <c:v>4413</c:v>
                </c:pt>
                <c:pt idx="303">
                  <c:v>4397</c:v>
                </c:pt>
                <c:pt idx="304">
                  <c:v>4397</c:v>
                </c:pt>
                <c:pt idx="305">
                  <c:v>4284.05</c:v>
                </c:pt>
                <c:pt idx="306">
                  <c:v>3694.76</c:v>
                </c:pt>
                <c:pt idx="307">
                  <c:v>4682.1000000000004</c:v>
                </c:pt>
                <c:pt idx="308">
                  <c:v>4582.1000000000004</c:v>
                </c:pt>
                <c:pt idx="309">
                  <c:v>4582.1000000000004</c:v>
                </c:pt>
                <c:pt idx="310">
                  <c:v>4542.1000000000004</c:v>
                </c:pt>
                <c:pt idx="311">
                  <c:v>4523.9400000000005</c:v>
                </c:pt>
                <c:pt idx="312">
                  <c:v>3489.2900000000004</c:v>
                </c:pt>
                <c:pt idx="313">
                  <c:v>3402.1600000000003</c:v>
                </c:pt>
                <c:pt idx="314">
                  <c:v>3272.1600000000003</c:v>
                </c:pt>
                <c:pt idx="315">
                  <c:v>3272.1600000000003</c:v>
                </c:pt>
                <c:pt idx="316">
                  <c:v>3272.1600000000003</c:v>
                </c:pt>
                <c:pt idx="317">
                  <c:v>3272.1600000000003</c:v>
                </c:pt>
                <c:pt idx="318">
                  <c:v>3272.1600000000003</c:v>
                </c:pt>
                <c:pt idx="319">
                  <c:v>3272.1600000000003</c:v>
                </c:pt>
                <c:pt idx="320">
                  <c:v>3272.1600000000003</c:v>
                </c:pt>
                <c:pt idx="321">
                  <c:v>3272.1600000000003</c:v>
                </c:pt>
                <c:pt idx="322">
                  <c:v>3272.1600000000003</c:v>
                </c:pt>
                <c:pt idx="323">
                  <c:v>3272.1600000000003</c:v>
                </c:pt>
                <c:pt idx="324">
                  <c:v>3272.1600000000003</c:v>
                </c:pt>
                <c:pt idx="325">
                  <c:v>3272.1600000000003</c:v>
                </c:pt>
                <c:pt idx="326">
                  <c:v>3272.1600000000003</c:v>
                </c:pt>
                <c:pt idx="327">
                  <c:v>3272.1600000000003</c:v>
                </c:pt>
                <c:pt idx="328">
                  <c:v>3272.1600000000003</c:v>
                </c:pt>
                <c:pt idx="329">
                  <c:v>3272.1600000000003</c:v>
                </c:pt>
                <c:pt idx="330">
                  <c:v>3272.1600000000003</c:v>
                </c:pt>
                <c:pt idx="331">
                  <c:v>3272.1600000000003</c:v>
                </c:pt>
                <c:pt idx="332">
                  <c:v>3272.1600000000003</c:v>
                </c:pt>
                <c:pt idx="333">
                  <c:v>3272.1600000000003</c:v>
                </c:pt>
                <c:pt idx="334">
                  <c:v>3272.1600000000003</c:v>
                </c:pt>
                <c:pt idx="335">
                  <c:v>3272.1600000000003</c:v>
                </c:pt>
                <c:pt idx="336">
                  <c:v>3272.1600000000003</c:v>
                </c:pt>
                <c:pt idx="337">
                  <c:v>3272.1600000000003</c:v>
                </c:pt>
                <c:pt idx="338">
                  <c:v>3272.1600000000003</c:v>
                </c:pt>
                <c:pt idx="339">
                  <c:v>3272.1600000000003</c:v>
                </c:pt>
                <c:pt idx="340">
                  <c:v>3272.1600000000003</c:v>
                </c:pt>
                <c:pt idx="341">
                  <c:v>3272.1600000000003</c:v>
                </c:pt>
                <c:pt idx="342">
                  <c:v>3272.1600000000003</c:v>
                </c:pt>
                <c:pt idx="343">
                  <c:v>3272.1600000000003</c:v>
                </c:pt>
                <c:pt idx="344">
                  <c:v>3272.1600000000003</c:v>
                </c:pt>
                <c:pt idx="345">
                  <c:v>3272.1600000000003</c:v>
                </c:pt>
                <c:pt idx="346">
                  <c:v>3272.1600000000003</c:v>
                </c:pt>
                <c:pt idx="347">
                  <c:v>3272.1600000000003</c:v>
                </c:pt>
                <c:pt idx="348">
                  <c:v>3272.1600000000003</c:v>
                </c:pt>
                <c:pt idx="349">
                  <c:v>3272.1600000000003</c:v>
                </c:pt>
                <c:pt idx="350">
                  <c:v>3272.1600000000003</c:v>
                </c:pt>
                <c:pt idx="351">
                  <c:v>3272.1600000000003</c:v>
                </c:pt>
                <c:pt idx="352">
                  <c:v>3272.1600000000003</c:v>
                </c:pt>
                <c:pt idx="353">
                  <c:v>3272.1600000000003</c:v>
                </c:pt>
                <c:pt idx="354">
                  <c:v>3272.1600000000003</c:v>
                </c:pt>
                <c:pt idx="355">
                  <c:v>3272.1600000000003</c:v>
                </c:pt>
                <c:pt idx="356">
                  <c:v>3272.1600000000003</c:v>
                </c:pt>
                <c:pt idx="357">
                  <c:v>3272.1600000000003</c:v>
                </c:pt>
                <c:pt idx="358">
                  <c:v>3272.1600000000003</c:v>
                </c:pt>
                <c:pt idx="359">
                  <c:v>3272.1600000000003</c:v>
                </c:pt>
                <c:pt idx="360">
                  <c:v>3272.1600000000003</c:v>
                </c:pt>
                <c:pt idx="361">
                  <c:v>3272.1600000000003</c:v>
                </c:pt>
                <c:pt idx="362">
                  <c:v>3272.1600000000003</c:v>
                </c:pt>
                <c:pt idx="363">
                  <c:v>3272.1600000000003</c:v>
                </c:pt>
                <c:pt idx="364">
                  <c:v>3272.1600000000003</c:v>
                </c:pt>
              </c:numCache>
            </c:numRef>
          </c:val>
          <c:smooth val="0"/>
        </c:ser>
        <c:ser>
          <c:idx val="3"/>
          <c:order val="3"/>
          <c:tx>
            <c:v>COBROS</c:v>
          </c:tx>
          <c:marker>
            <c:symbol val="none"/>
          </c:marker>
          <c:cat>
            <c:numRef>
              <c:f>Hoja3!$E$3:$E$367</c:f>
              <c:numCache>
                <c:formatCode>m/d/yyyy</c:formatCode>
                <c:ptCount val="365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  <c:pt idx="18">
                  <c:v>42023</c:v>
                </c:pt>
                <c:pt idx="19">
                  <c:v>42024</c:v>
                </c:pt>
                <c:pt idx="20">
                  <c:v>42025</c:v>
                </c:pt>
                <c:pt idx="21">
                  <c:v>42026</c:v>
                </c:pt>
                <c:pt idx="22">
                  <c:v>42027</c:v>
                </c:pt>
                <c:pt idx="23">
                  <c:v>42028</c:v>
                </c:pt>
                <c:pt idx="24">
                  <c:v>42029</c:v>
                </c:pt>
                <c:pt idx="25">
                  <c:v>42030</c:v>
                </c:pt>
                <c:pt idx="26">
                  <c:v>42031</c:v>
                </c:pt>
                <c:pt idx="27">
                  <c:v>42032</c:v>
                </c:pt>
                <c:pt idx="28">
                  <c:v>42033</c:v>
                </c:pt>
                <c:pt idx="29">
                  <c:v>42034</c:v>
                </c:pt>
                <c:pt idx="30">
                  <c:v>42035</c:v>
                </c:pt>
                <c:pt idx="31">
                  <c:v>42036</c:v>
                </c:pt>
                <c:pt idx="32">
                  <c:v>42037</c:v>
                </c:pt>
                <c:pt idx="33">
                  <c:v>42038</c:v>
                </c:pt>
                <c:pt idx="34">
                  <c:v>42039</c:v>
                </c:pt>
                <c:pt idx="35">
                  <c:v>42040</c:v>
                </c:pt>
                <c:pt idx="36">
                  <c:v>42041</c:v>
                </c:pt>
                <c:pt idx="37">
                  <c:v>42042</c:v>
                </c:pt>
                <c:pt idx="38">
                  <c:v>42043</c:v>
                </c:pt>
                <c:pt idx="39">
                  <c:v>42044</c:v>
                </c:pt>
                <c:pt idx="40">
                  <c:v>42045</c:v>
                </c:pt>
                <c:pt idx="41">
                  <c:v>42046</c:v>
                </c:pt>
                <c:pt idx="42">
                  <c:v>42047</c:v>
                </c:pt>
                <c:pt idx="43">
                  <c:v>42048</c:v>
                </c:pt>
                <c:pt idx="44">
                  <c:v>42049</c:v>
                </c:pt>
                <c:pt idx="45">
                  <c:v>42050</c:v>
                </c:pt>
                <c:pt idx="46">
                  <c:v>42051</c:v>
                </c:pt>
                <c:pt idx="47">
                  <c:v>42052</c:v>
                </c:pt>
                <c:pt idx="48">
                  <c:v>42053</c:v>
                </c:pt>
                <c:pt idx="49">
                  <c:v>42054</c:v>
                </c:pt>
                <c:pt idx="50">
                  <c:v>42055</c:v>
                </c:pt>
                <c:pt idx="51">
                  <c:v>42056</c:v>
                </c:pt>
                <c:pt idx="52">
                  <c:v>42057</c:v>
                </c:pt>
                <c:pt idx="53">
                  <c:v>42058</c:v>
                </c:pt>
                <c:pt idx="54">
                  <c:v>42059</c:v>
                </c:pt>
                <c:pt idx="55">
                  <c:v>42060</c:v>
                </c:pt>
                <c:pt idx="56">
                  <c:v>42061</c:v>
                </c:pt>
                <c:pt idx="57">
                  <c:v>42062</c:v>
                </c:pt>
                <c:pt idx="58">
                  <c:v>42063</c:v>
                </c:pt>
                <c:pt idx="59">
                  <c:v>42064</c:v>
                </c:pt>
                <c:pt idx="60">
                  <c:v>42065</c:v>
                </c:pt>
                <c:pt idx="61">
                  <c:v>42066</c:v>
                </c:pt>
                <c:pt idx="62">
                  <c:v>42067</c:v>
                </c:pt>
                <c:pt idx="63">
                  <c:v>42068</c:v>
                </c:pt>
                <c:pt idx="64">
                  <c:v>42069</c:v>
                </c:pt>
                <c:pt idx="65">
                  <c:v>42070</c:v>
                </c:pt>
                <c:pt idx="66">
                  <c:v>42071</c:v>
                </c:pt>
                <c:pt idx="67">
                  <c:v>42072</c:v>
                </c:pt>
                <c:pt idx="68">
                  <c:v>42073</c:v>
                </c:pt>
                <c:pt idx="69">
                  <c:v>42074</c:v>
                </c:pt>
                <c:pt idx="70">
                  <c:v>42075</c:v>
                </c:pt>
                <c:pt idx="71">
                  <c:v>42076</c:v>
                </c:pt>
                <c:pt idx="72">
                  <c:v>42077</c:v>
                </c:pt>
                <c:pt idx="73">
                  <c:v>42078</c:v>
                </c:pt>
                <c:pt idx="74">
                  <c:v>42079</c:v>
                </c:pt>
                <c:pt idx="75">
                  <c:v>42080</c:v>
                </c:pt>
                <c:pt idx="76">
                  <c:v>42081</c:v>
                </c:pt>
                <c:pt idx="77">
                  <c:v>42082</c:v>
                </c:pt>
                <c:pt idx="78">
                  <c:v>42083</c:v>
                </c:pt>
                <c:pt idx="79">
                  <c:v>42084</c:v>
                </c:pt>
                <c:pt idx="80">
                  <c:v>42085</c:v>
                </c:pt>
                <c:pt idx="81">
                  <c:v>42086</c:v>
                </c:pt>
                <c:pt idx="82">
                  <c:v>42087</c:v>
                </c:pt>
                <c:pt idx="83">
                  <c:v>42088</c:v>
                </c:pt>
                <c:pt idx="84">
                  <c:v>42089</c:v>
                </c:pt>
                <c:pt idx="85">
                  <c:v>42090</c:v>
                </c:pt>
                <c:pt idx="86">
                  <c:v>42091</c:v>
                </c:pt>
                <c:pt idx="87">
                  <c:v>42092</c:v>
                </c:pt>
                <c:pt idx="88">
                  <c:v>42093</c:v>
                </c:pt>
                <c:pt idx="89">
                  <c:v>42094</c:v>
                </c:pt>
                <c:pt idx="90">
                  <c:v>42095</c:v>
                </c:pt>
                <c:pt idx="91">
                  <c:v>42096</c:v>
                </c:pt>
                <c:pt idx="92">
                  <c:v>42097</c:v>
                </c:pt>
                <c:pt idx="93">
                  <c:v>42098</c:v>
                </c:pt>
                <c:pt idx="94">
                  <c:v>42099</c:v>
                </c:pt>
                <c:pt idx="95">
                  <c:v>42100</c:v>
                </c:pt>
                <c:pt idx="96">
                  <c:v>42101</c:v>
                </c:pt>
                <c:pt idx="97">
                  <c:v>42102</c:v>
                </c:pt>
                <c:pt idx="98">
                  <c:v>42103</c:v>
                </c:pt>
                <c:pt idx="99">
                  <c:v>42104</c:v>
                </c:pt>
                <c:pt idx="100">
                  <c:v>42105</c:v>
                </c:pt>
                <c:pt idx="101">
                  <c:v>42106</c:v>
                </c:pt>
                <c:pt idx="102">
                  <c:v>42107</c:v>
                </c:pt>
                <c:pt idx="103">
                  <c:v>42108</c:v>
                </c:pt>
                <c:pt idx="104">
                  <c:v>42109</c:v>
                </c:pt>
                <c:pt idx="105">
                  <c:v>42110</c:v>
                </c:pt>
                <c:pt idx="106">
                  <c:v>42111</c:v>
                </c:pt>
                <c:pt idx="107">
                  <c:v>42112</c:v>
                </c:pt>
                <c:pt idx="108">
                  <c:v>42113</c:v>
                </c:pt>
                <c:pt idx="109">
                  <c:v>42114</c:v>
                </c:pt>
                <c:pt idx="110">
                  <c:v>42115</c:v>
                </c:pt>
                <c:pt idx="111">
                  <c:v>42116</c:v>
                </c:pt>
                <c:pt idx="112">
                  <c:v>42117</c:v>
                </c:pt>
                <c:pt idx="113">
                  <c:v>42118</c:v>
                </c:pt>
                <c:pt idx="114">
                  <c:v>42119</c:v>
                </c:pt>
                <c:pt idx="115">
                  <c:v>42120</c:v>
                </c:pt>
                <c:pt idx="116">
                  <c:v>42121</c:v>
                </c:pt>
                <c:pt idx="117">
                  <c:v>42122</c:v>
                </c:pt>
                <c:pt idx="118">
                  <c:v>42123</c:v>
                </c:pt>
                <c:pt idx="119">
                  <c:v>42124</c:v>
                </c:pt>
                <c:pt idx="120">
                  <c:v>42125</c:v>
                </c:pt>
                <c:pt idx="121">
                  <c:v>42126</c:v>
                </c:pt>
                <c:pt idx="122">
                  <c:v>42127</c:v>
                </c:pt>
                <c:pt idx="123">
                  <c:v>42128</c:v>
                </c:pt>
                <c:pt idx="124">
                  <c:v>42129</c:v>
                </c:pt>
                <c:pt idx="125">
                  <c:v>42130</c:v>
                </c:pt>
                <c:pt idx="126">
                  <c:v>42131</c:v>
                </c:pt>
                <c:pt idx="127">
                  <c:v>42132</c:v>
                </c:pt>
                <c:pt idx="128">
                  <c:v>42133</c:v>
                </c:pt>
                <c:pt idx="129">
                  <c:v>42134</c:v>
                </c:pt>
                <c:pt idx="130">
                  <c:v>42135</c:v>
                </c:pt>
                <c:pt idx="131">
                  <c:v>42136</c:v>
                </c:pt>
                <c:pt idx="132">
                  <c:v>42137</c:v>
                </c:pt>
                <c:pt idx="133">
                  <c:v>42138</c:v>
                </c:pt>
                <c:pt idx="134">
                  <c:v>42139</c:v>
                </c:pt>
                <c:pt idx="135">
                  <c:v>42140</c:v>
                </c:pt>
                <c:pt idx="136">
                  <c:v>42141</c:v>
                </c:pt>
                <c:pt idx="137">
                  <c:v>42142</c:v>
                </c:pt>
                <c:pt idx="138">
                  <c:v>42143</c:v>
                </c:pt>
                <c:pt idx="139">
                  <c:v>42144</c:v>
                </c:pt>
                <c:pt idx="140">
                  <c:v>42145</c:v>
                </c:pt>
                <c:pt idx="141">
                  <c:v>42146</c:v>
                </c:pt>
                <c:pt idx="142">
                  <c:v>42147</c:v>
                </c:pt>
                <c:pt idx="143">
                  <c:v>42148</c:v>
                </c:pt>
                <c:pt idx="144">
                  <c:v>42149</c:v>
                </c:pt>
                <c:pt idx="145">
                  <c:v>42150</c:v>
                </c:pt>
                <c:pt idx="146">
                  <c:v>42151</c:v>
                </c:pt>
                <c:pt idx="147">
                  <c:v>42152</c:v>
                </c:pt>
                <c:pt idx="148">
                  <c:v>42153</c:v>
                </c:pt>
                <c:pt idx="149">
                  <c:v>42154</c:v>
                </c:pt>
                <c:pt idx="150">
                  <c:v>42155</c:v>
                </c:pt>
                <c:pt idx="151">
                  <c:v>42156</c:v>
                </c:pt>
                <c:pt idx="152">
                  <c:v>42157</c:v>
                </c:pt>
                <c:pt idx="153">
                  <c:v>42158</c:v>
                </c:pt>
                <c:pt idx="154">
                  <c:v>42159</c:v>
                </c:pt>
                <c:pt idx="155">
                  <c:v>42160</c:v>
                </c:pt>
                <c:pt idx="156">
                  <c:v>42161</c:v>
                </c:pt>
                <c:pt idx="157">
                  <c:v>42162</c:v>
                </c:pt>
                <c:pt idx="158">
                  <c:v>42163</c:v>
                </c:pt>
                <c:pt idx="159">
                  <c:v>42164</c:v>
                </c:pt>
                <c:pt idx="160">
                  <c:v>42165</c:v>
                </c:pt>
                <c:pt idx="161">
                  <c:v>42166</c:v>
                </c:pt>
                <c:pt idx="162">
                  <c:v>42167</c:v>
                </c:pt>
                <c:pt idx="163">
                  <c:v>42168</c:v>
                </c:pt>
                <c:pt idx="164">
                  <c:v>42169</c:v>
                </c:pt>
                <c:pt idx="165">
                  <c:v>42170</c:v>
                </c:pt>
                <c:pt idx="166">
                  <c:v>42171</c:v>
                </c:pt>
                <c:pt idx="167">
                  <c:v>42172</c:v>
                </c:pt>
                <c:pt idx="168">
                  <c:v>42173</c:v>
                </c:pt>
                <c:pt idx="169">
                  <c:v>42174</c:v>
                </c:pt>
                <c:pt idx="170">
                  <c:v>42175</c:v>
                </c:pt>
                <c:pt idx="171">
                  <c:v>42176</c:v>
                </c:pt>
                <c:pt idx="172">
                  <c:v>42177</c:v>
                </c:pt>
                <c:pt idx="173">
                  <c:v>42178</c:v>
                </c:pt>
                <c:pt idx="174">
                  <c:v>42179</c:v>
                </c:pt>
                <c:pt idx="175">
                  <c:v>42180</c:v>
                </c:pt>
                <c:pt idx="176">
                  <c:v>42181</c:v>
                </c:pt>
                <c:pt idx="177">
                  <c:v>42182</c:v>
                </c:pt>
                <c:pt idx="178">
                  <c:v>42183</c:v>
                </c:pt>
                <c:pt idx="179">
                  <c:v>42184</c:v>
                </c:pt>
                <c:pt idx="180">
                  <c:v>42185</c:v>
                </c:pt>
                <c:pt idx="181">
                  <c:v>42186</c:v>
                </c:pt>
                <c:pt idx="182">
                  <c:v>42187</c:v>
                </c:pt>
                <c:pt idx="183">
                  <c:v>42188</c:v>
                </c:pt>
                <c:pt idx="184">
                  <c:v>42189</c:v>
                </c:pt>
                <c:pt idx="185">
                  <c:v>42190</c:v>
                </c:pt>
                <c:pt idx="186">
                  <c:v>42191</c:v>
                </c:pt>
                <c:pt idx="187">
                  <c:v>42192</c:v>
                </c:pt>
                <c:pt idx="188">
                  <c:v>42193</c:v>
                </c:pt>
                <c:pt idx="189">
                  <c:v>42194</c:v>
                </c:pt>
                <c:pt idx="190">
                  <c:v>42195</c:v>
                </c:pt>
                <c:pt idx="191">
                  <c:v>42196</c:v>
                </c:pt>
                <c:pt idx="192">
                  <c:v>42197</c:v>
                </c:pt>
                <c:pt idx="193">
                  <c:v>42198</c:v>
                </c:pt>
                <c:pt idx="194">
                  <c:v>42199</c:v>
                </c:pt>
                <c:pt idx="195">
                  <c:v>42200</c:v>
                </c:pt>
                <c:pt idx="196">
                  <c:v>42201</c:v>
                </c:pt>
                <c:pt idx="197">
                  <c:v>42202</c:v>
                </c:pt>
                <c:pt idx="198">
                  <c:v>42203</c:v>
                </c:pt>
                <c:pt idx="199">
                  <c:v>42204</c:v>
                </c:pt>
                <c:pt idx="200">
                  <c:v>42205</c:v>
                </c:pt>
                <c:pt idx="201">
                  <c:v>42206</c:v>
                </c:pt>
                <c:pt idx="202">
                  <c:v>42207</c:v>
                </c:pt>
                <c:pt idx="203">
                  <c:v>42208</c:v>
                </c:pt>
                <c:pt idx="204">
                  <c:v>42209</c:v>
                </c:pt>
                <c:pt idx="205">
                  <c:v>42210</c:v>
                </c:pt>
                <c:pt idx="206">
                  <c:v>42211</c:v>
                </c:pt>
                <c:pt idx="207">
                  <c:v>42212</c:v>
                </c:pt>
                <c:pt idx="208">
                  <c:v>42213</c:v>
                </c:pt>
                <c:pt idx="209">
                  <c:v>42214</c:v>
                </c:pt>
                <c:pt idx="210">
                  <c:v>42215</c:v>
                </c:pt>
                <c:pt idx="211">
                  <c:v>42216</c:v>
                </c:pt>
                <c:pt idx="212">
                  <c:v>42217</c:v>
                </c:pt>
                <c:pt idx="213">
                  <c:v>42218</c:v>
                </c:pt>
                <c:pt idx="214">
                  <c:v>42219</c:v>
                </c:pt>
                <c:pt idx="215">
                  <c:v>42220</c:v>
                </c:pt>
                <c:pt idx="216">
                  <c:v>42221</c:v>
                </c:pt>
                <c:pt idx="217">
                  <c:v>42222</c:v>
                </c:pt>
                <c:pt idx="218">
                  <c:v>42223</c:v>
                </c:pt>
                <c:pt idx="219">
                  <c:v>42224</c:v>
                </c:pt>
                <c:pt idx="220">
                  <c:v>42225</c:v>
                </c:pt>
                <c:pt idx="221">
                  <c:v>42226</c:v>
                </c:pt>
                <c:pt idx="222">
                  <c:v>42227</c:v>
                </c:pt>
                <c:pt idx="223">
                  <c:v>42228</c:v>
                </c:pt>
                <c:pt idx="224">
                  <c:v>42229</c:v>
                </c:pt>
                <c:pt idx="225">
                  <c:v>42230</c:v>
                </c:pt>
                <c:pt idx="226">
                  <c:v>42231</c:v>
                </c:pt>
                <c:pt idx="227">
                  <c:v>42232</c:v>
                </c:pt>
                <c:pt idx="228">
                  <c:v>42233</c:v>
                </c:pt>
                <c:pt idx="229">
                  <c:v>42234</c:v>
                </c:pt>
                <c:pt idx="230">
                  <c:v>42235</c:v>
                </c:pt>
                <c:pt idx="231">
                  <c:v>42236</c:v>
                </c:pt>
                <c:pt idx="232">
                  <c:v>42237</c:v>
                </c:pt>
                <c:pt idx="233">
                  <c:v>42238</c:v>
                </c:pt>
                <c:pt idx="234">
                  <c:v>42239</c:v>
                </c:pt>
                <c:pt idx="235">
                  <c:v>42240</c:v>
                </c:pt>
                <c:pt idx="236">
                  <c:v>42241</c:v>
                </c:pt>
                <c:pt idx="237">
                  <c:v>42242</c:v>
                </c:pt>
                <c:pt idx="238">
                  <c:v>42243</c:v>
                </c:pt>
                <c:pt idx="239">
                  <c:v>42244</c:v>
                </c:pt>
                <c:pt idx="240">
                  <c:v>42245</c:v>
                </c:pt>
                <c:pt idx="241">
                  <c:v>42246</c:v>
                </c:pt>
                <c:pt idx="242">
                  <c:v>42247</c:v>
                </c:pt>
                <c:pt idx="243">
                  <c:v>42248</c:v>
                </c:pt>
                <c:pt idx="244">
                  <c:v>42249</c:v>
                </c:pt>
                <c:pt idx="245">
                  <c:v>42250</c:v>
                </c:pt>
                <c:pt idx="246">
                  <c:v>42251</c:v>
                </c:pt>
                <c:pt idx="247">
                  <c:v>42252</c:v>
                </c:pt>
                <c:pt idx="248">
                  <c:v>42253</c:v>
                </c:pt>
                <c:pt idx="249">
                  <c:v>42254</c:v>
                </c:pt>
                <c:pt idx="250">
                  <c:v>42255</c:v>
                </c:pt>
                <c:pt idx="251">
                  <c:v>42256</c:v>
                </c:pt>
                <c:pt idx="252">
                  <c:v>42257</c:v>
                </c:pt>
                <c:pt idx="253">
                  <c:v>42258</c:v>
                </c:pt>
                <c:pt idx="254">
                  <c:v>42259</c:v>
                </c:pt>
                <c:pt idx="255">
                  <c:v>42260</c:v>
                </c:pt>
                <c:pt idx="256">
                  <c:v>42261</c:v>
                </c:pt>
                <c:pt idx="257">
                  <c:v>42262</c:v>
                </c:pt>
                <c:pt idx="258">
                  <c:v>42263</c:v>
                </c:pt>
                <c:pt idx="259">
                  <c:v>42264</c:v>
                </c:pt>
                <c:pt idx="260">
                  <c:v>42265</c:v>
                </c:pt>
                <c:pt idx="261">
                  <c:v>42266</c:v>
                </c:pt>
                <c:pt idx="262">
                  <c:v>42267</c:v>
                </c:pt>
                <c:pt idx="263">
                  <c:v>42268</c:v>
                </c:pt>
                <c:pt idx="264">
                  <c:v>42269</c:v>
                </c:pt>
                <c:pt idx="265">
                  <c:v>42270</c:v>
                </c:pt>
                <c:pt idx="266">
                  <c:v>42271</c:v>
                </c:pt>
                <c:pt idx="267">
                  <c:v>42272</c:v>
                </c:pt>
                <c:pt idx="268">
                  <c:v>42273</c:v>
                </c:pt>
                <c:pt idx="269">
                  <c:v>42274</c:v>
                </c:pt>
                <c:pt idx="270">
                  <c:v>42275</c:v>
                </c:pt>
                <c:pt idx="271">
                  <c:v>42276</c:v>
                </c:pt>
                <c:pt idx="272">
                  <c:v>42277</c:v>
                </c:pt>
                <c:pt idx="273">
                  <c:v>42278</c:v>
                </c:pt>
                <c:pt idx="274">
                  <c:v>42279</c:v>
                </c:pt>
                <c:pt idx="275">
                  <c:v>42280</c:v>
                </c:pt>
                <c:pt idx="276">
                  <c:v>42281</c:v>
                </c:pt>
                <c:pt idx="277">
                  <c:v>42282</c:v>
                </c:pt>
                <c:pt idx="278">
                  <c:v>42283</c:v>
                </c:pt>
                <c:pt idx="279">
                  <c:v>42284</c:v>
                </c:pt>
                <c:pt idx="280">
                  <c:v>42285</c:v>
                </c:pt>
                <c:pt idx="281">
                  <c:v>42286</c:v>
                </c:pt>
                <c:pt idx="282">
                  <c:v>42287</c:v>
                </c:pt>
                <c:pt idx="283">
                  <c:v>42288</c:v>
                </c:pt>
                <c:pt idx="284">
                  <c:v>42289</c:v>
                </c:pt>
                <c:pt idx="285">
                  <c:v>42290</c:v>
                </c:pt>
                <c:pt idx="286">
                  <c:v>42291</c:v>
                </c:pt>
                <c:pt idx="287">
                  <c:v>42292</c:v>
                </c:pt>
                <c:pt idx="288">
                  <c:v>42293</c:v>
                </c:pt>
                <c:pt idx="289">
                  <c:v>42294</c:v>
                </c:pt>
                <c:pt idx="290">
                  <c:v>42295</c:v>
                </c:pt>
                <c:pt idx="291">
                  <c:v>42296</c:v>
                </c:pt>
                <c:pt idx="292">
                  <c:v>42297</c:v>
                </c:pt>
                <c:pt idx="293">
                  <c:v>42298</c:v>
                </c:pt>
                <c:pt idx="294">
                  <c:v>42299</c:v>
                </c:pt>
                <c:pt idx="295">
                  <c:v>42300</c:v>
                </c:pt>
                <c:pt idx="296">
                  <c:v>42301</c:v>
                </c:pt>
                <c:pt idx="297">
                  <c:v>42302</c:v>
                </c:pt>
                <c:pt idx="298">
                  <c:v>42303</c:v>
                </c:pt>
                <c:pt idx="299">
                  <c:v>42304</c:v>
                </c:pt>
                <c:pt idx="300">
                  <c:v>42305</c:v>
                </c:pt>
                <c:pt idx="301">
                  <c:v>42306</c:v>
                </c:pt>
                <c:pt idx="302">
                  <c:v>42307</c:v>
                </c:pt>
                <c:pt idx="303">
                  <c:v>42308</c:v>
                </c:pt>
                <c:pt idx="304">
                  <c:v>42309</c:v>
                </c:pt>
                <c:pt idx="305">
                  <c:v>42310</c:v>
                </c:pt>
                <c:pt idx="306">
                  <c:v>42311</c:v>
                </c:pt>
                <c:pt idx="307">
                  <c:v>42312</c:v>
                </c:pt>
                <c:pt idx="308">
                  <c:v>42313</c:v>
                </c:pt>
                <c:pt idx="309">
                  <c:v>42314</c:v>
                </c:pt>
                <c:pt idx="310">
                  <c:v>42315</c:v>
                </c:pt>
                <c:pt idx="311">
                  <c:v>42316</c:v>
                </c:pt>
                <c:pt idx="312">
                  <c:v>42317</c:v>
                </c:pt>
                <c:pt idx="313">
                  <c:v>42318</c:v>
                </c:pt>
                <c:pt idx="314">
                  <c:v>42319</c:v>
                </c:pt>
                <c:pt idx="315">
                  <c:v>42320</c:v>
                </c:pt>
                <c:pt idx="316">
                  <c:v>42321</c:v>
                </c:pt>
                <c:pt idx="317">
                  <c:v>42322</c:v>
                </c:pt>
                <c:pt idx="318">
                  <c:v>42323</c:v>
                </c:pt>
                <c:pt idx="319">
                  <c:v>42324</c:v>
                </c:pt>
                <c:pt idx="320">
                  <c:v>42325</c:v>
                </c:pt>
                <c:pt idx="321">
                  <c:v>42326</c:v>
                </c:pt>
                <c:pt idx="322">
                  <c:v>42327</c:v>
                </c:pt>
                <c:pt idx="323">
                  <c:v>42328</c:v>
                </c:pt>
                <c:pt idx="324">
                  <c:v>42329</c:v>
                </c:pt>
                <c:pt idx="325">
                  <c:v>42330</c:v>
                </c:pt>
                <c:pt idx="326">
                  <c:v>42331</c:v>
                </c:pt>
                <c:pt idx="327">
                  <c:v>42332</c:v>
                </c:pt>
                <c:pt idx="328">
                  <c:v>42333</c:v>
                </c:pt>
                <c:pt idx="329">
                  <c:v>42334</c:v>
                </c:pt>
                <c:pt idx="330">
                  <c:v>42335</c:v>
                </c:pt>
                <c:pt idx="331">
                  <c:v>42336</c:v>
                </c:pt>
                <c:pt idx="332">
                  <c:v>42337</c:v>
                </c:pt>
                <c:pt idx="333">
                  <c:v>42338</c:v>
                </c:pt>
                <c:pt idx="334">
                  <c:v>42339</c:v>
                </c:pt>
                <c:pt idx="335">
                  <c:v>42340</c:v>
                </c:pt>
                <c:pt idx="336">
                  <c:v>42341</c:v>
                </c:pt>
                <c:pt idx="337">
                  <c:v>42342</c:v>
                </c:pt>
                <c:pt idx="338">
                  <c:v>42343</c:v>
                </c:pt>
                <c:pt idx="339">
                  <c:v>42344</c:v>
                </c:pt>
                <c:pt idx="340">
                  <c:v>42345</c:v>
                </c:pt>
                <c:pt idx="341">
                  <c:v>42346</c:v>
                </c:pt>
                <c:pt idx="342">
                  <c:v>42347</c:v>
                </c:pt>
                <c:pt idx="343">
                  <c:v>42348</c:v>
                </c:pt>
                <c:pt idx="344">
                  <c:v>42349</c:v>
                </c:pt>
                <c:pt idx="345">
                  <c:v>42350</c:v>
                </c:pt>
                <c:pt idx="346">
                  <c:v>42351</c:v>
                </c:pt>
                <c:pt idx="347">
                  <c:v>42352</c:v>
                </c:pt>
                <c:pt idx="348">
                  <c:v>42353</c:v>
                </c:pt>
                <c:pt idx="349">
                  <c:v>42354</c:v>
                </c:pt>
                <c:pt idx="350">
                  <c:v>42355</c:v>
                </c:pt>
                <c:pt idx="351">
                  <c:v>42356</c:v>
                </c:pt>
                <c:pt idx="352">
                  <c:v>42357</c:v>
                </c:pt>
                <c:pt idx="353">
                  <c:v>42358</c:v>
                </c:pt>
                <c:pt idx="354">
                  <c:v>42359</c:v>
                </c:pt>
                <c:pt idx="355">
                  <c:v>42360</c:v>
                </c:pt>
                <c:pt idx="356">
                  <c:v>42361</c:v>
                </c:pt>
                <c:pt idx="357">
                  <c:v>42362</c:v>
                </c:pt>
                <c:pt idx="358">
                  <c:v>42363</c:v>
                </c:pt>
                <c:pt idx="359">
                  <c:v>42364</c:v>
                </c:pt>
                <c:pt idx="360">
                  <c:v>42365</c:v>
                </c:pt>
                <c:pt idx="361">
                  <c:v>42366</c:v>
                </c:pt>
                <c:pt idx="362">
                  <c:v>42367</c:v>
                </c:pt>
                <c:pt idx="363">
                  <c:v>42368</c:v>
                </c:pt>
                <c:pt idx="364">
                  <c:v>42369</c:v>
                </c:pt>
              </c:numCache>
            </c:numRef>
          </c:cat>
          <c:val>
            <c:numRef>
              <c:f>Hoja3!$M$3:$M$367</c:f>
              <c:numCache>
                <c:formatCode>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1365</c:v>
                </c:pt>
                <c:pt idx="20">
                  <c:v>1715</c:v>
                </c:pt>
                <c:pt idx="21">
                  <c:v>1715</c:v>
                </c:pt>
                <c:pt idx="22">
                  <c:v>1715</c:v>
                </c:pt>
                <c:pt idx="23">
                  <c:v>1715</c:v>
                </c:pt>
                <c:pt idx="24">
                  <c:v>1715</c:v>
                </c:pt>
                <c:pt idx="25">
                  <c:v>1715</c:v>
                </c:pt>
                <c:pt idx="26">
                  <c:v>2580</c:v>
                </c:pt>
                <c:pt idx="27">
                  <c:v>2580</c:v>
                </c:pt>
                <c:pt idx="28">
                  <c:v>2580</c:v>
                </c:pt>
                <c:pt idx="29">
                  <c:v>2580</c:v>
                </c:pt>
                <c:pt idx="30">
                  <c:v>2580</c:v>
                </c:pt>
                <c:pt idx="31">
                  <c:v>2580</c:v>
                </c:pt>
                <c:pt idx="32">
                  <c:v>2580</c:v>
                </c:pt>
                <c:pt idx="33">
                  <c:v>2580</c:v>
                </c:pt>
                <c:pt idx="34">
                  <c:v>2580</c:v>
                </c:pt>
                <c:pt idx="35">
                  <c:v>2580</c:v>
                </c:pt>
                <c:pt idx="36">
                  <c:v>2580</c:v>
                </c:pt>
                <c:pt idx="37">
                  <c:v>2580</c:v>
                </c:pt>
                <c:pt idx="38">
                  <c:v>2580</c:v>
                </c:pt>
                <c:pt idx="39">
                  <c:v>2580</c:v>
                </c:pt>
                <c:pt idx="40">
                  <c:v>2580</c:v>
                </c:pt>
                <c:pt idx="41">
                  <c:v>2580</c:v>
                </c:pt>
                <c:pt idx="42">
                  <c:v>2580</c:v>
                </c:pt>
                <c:pt idx="43">
                  <c:v>2580</c:v>
                </c:pt>
                <c:pt idx="44">
                  <c:v>2580</c:v>
                </c:pt>
                <c:pt idx="45">
                  <c:v>2580</c:v>
                </c:pt>
                <c:pt idx="46">
                  <c:v>2580</c:v>
                </c:pt>
                <c:pt idx="47">
                  <c:v>2580</c:v>
                </c:pt>
                <c:pt idx="48">
                  <c:v>2580</c:v>
                </c:pt>
                <c:pt idx="49">
                  <c:v>2580</c:v>
                </c:pt>
                <c:pt idx="50">
                  <c:v>2580</c:v>
                </c:pt>
                <c:pt idx="51">
                  <c:v>2580</c:v>
                </c:pt>
                <c:pt idx="52">
                  <c:v>2580</c:v>
                </c:pt>
                <c:pt idx="53">
                  <c:v>2580</c:v>
                </c:pt>
                <c:pt idx="54">
                  <c:v>2580</c:v>
                </c:pt>
                <c:pt idx="55">
                  <c:v>2580</c:v>
                </c:pt>
                <c:pt idx="56">
                  <c:v>2580</c:v>
                </c:pt>
                <c:pt idx="57">
                  <c:v>3505</c:v>
                </c:pt>
                <c:pt idx="58">
                  <c:v>3505</c:v>
                </c:pt>
                <c:pt idx="59">
                  <c:v>3505</c:v>
                </c:pt>
                <c:pt idx="60">
                  <c:v>3505</c:v>
                </c:pt>
                <c:pt idx="61">
                  <c:v>3505</c:v>
                </c:pt>
                <c:pt idx="62">
                  <c:v>3505</c:v>
                </c:pt>
                <c:pt idx="63">
                  <c:v>3505</c:v>
                </c:pt>
                <c:pt idx="64">
                  <c:v>4755</c:v>
                </c:pt>
                <c:pt idx="65">
                  <c:v>4755</c:v>
                </c:pt>
                <c:pt idx="66">
                  <c:v>4755</c:v>
                </c:pt>
                <c:pt idx="67">
                  <c:v>4755</c:v>
                </c:pt>
                <c:pt idx="68">
                  <c:v>4755</c:v>
                </c:pt>
                <c:pt idx="69">
                  <c:v>4755</c:v>
                </c:pt>
                <c:pt idx="70">
                  <c:v>4755</c:v>
                </c:pt>
                <c:pt idx="71">
                  <c:v>4755</c:v>
                </c:pt>
                <c:pt idx="72">
                  <c:v>4755</c:v>
                </c:pt>
                <c:pt idx="73">
                  <c:v>4755</c:v>
                </c:pt>
                <c:pt idx="74">
                  <c:v>4755</c:v>
                </c:pt>
                <c:pt idx="75">
                  <c:v>4755</c:v>
                </c:pt>
                <c:pt idx="76">
                  <c:v>4755</c:v>
                </c:pt>
                <c:pt idx="77">
                  <c:v>4755</c:v>
                </c:pt>
                <c:pt idx="78">
                  <c:v>4755</c:v>
                </c:pt>
                <c:pt idx="79">
                  <c:v>4755</c:v>
                </c:pt>
                <c:pt idx="80">
                  <c:v>5930</c:v>
                </c:pt>
                <c:pt idx="81">
                  <c:v>5930</c:v>
                </c:pt>
                <c:pt idx="82">
                  <c:v>5930</c:v>
                </c:pt>
                <c:pt idx="83">
                  <c:v>5930</c:v>
                </c:pt>
                <c:pt idx="84">
                  <c:v>5930</c:v>
                </c:pt>
                <c:pt idx="85">
                  <c:v>6780</c:v>
                </c:pt>
                <c:pt idx="86">
                  <c:v>6780</c:v>
                </c:pt>
                <c:pt idx="87">
                  <c:v>6780</c:v>
                </c:pt>
                <c:pt idx="88">
                  <c:v>6780</c:v>
                </c:pt>
                <c:pt idx="89">
                  <c:v>6780</c:v>
                </c:pt>
                <c:pt idx="90">
                  <c:v>6780</c:v>
                </c:pt>
                <c:pt idx="91">
                  <c:v>6780</c:v>
                </c:pt>
                <c:pt idx="92">
                  <c:v>6780</c:v>
                </c:pt>
                <c:pt idx="93">
                  <c:v>6780</c:v>
                </c:pt>
                <c:pt idx="94">
                  <c:v>6780</c:v>
                </c:pt>
                <c:pt idx="95">
                  <c:v>6780</c:v>
                </c:pt>
                <c:pt idx="96">
                  <c:v>6780</c:v>
                </c:pt>
                <c:pt idx="97">
                  <c:v>6780</c:v>
                </c:pt>
                <c:pt idx="98">
                  <c:v>6780</c:v>
                </c:pt>
                <c:pt idx="99">
                  <c:v>6780</c:v>
                </c:pt>
                <c:pt idx="100">
                  <c:v>6780</c:v>
                </c:pt>
                <c:pt idx="101">
                  <c:v>6780</c:v>
                </c:pt>
                <c:pt idx="102">
                  <c:v>6780</c:v>
                </c:pt>
                <c:pt idx="103">
                  <c:v>6996</c:v>
                </c:pt>
                <c:pt idx="104">
                  <c:v>7946</c:v>
                </c:pt>
                <c:pt idx="105">
                  <c:v>9809</c:v>
                </c:pt>
                <c:pt idx="106">
                  <c:v>9809</c:v>
                </c:pt>
                <c:pt idx="107">
                  <c:v>9809</c:v>
                </c:pt>
                <c:pt idx="108">
                  <c:v>9809</c:v>
                </c:pt>
                <c:pt idx="109">
                  <c:v>10009</c:v>
                </c:pt>
                <c:pt idx="110">
                  <c:v>10009</c:v>
                </c:pt>
                <c:pt idx="111">
                  <c:v>11359</c:v>
                </c:pt>
                <c:pt idx="112">
                  <c:v>11359</c:v>
                </c:pt>
                <c:pt idx="113">
                  <c:v>11359</c:v>
                </c:pt>
                <c:pt idx="114">
                  <c:v>11359</c:v>
                </c:pt>
                <c:pt idx="115">
                  <c:v>11359</c:v>
                </c:pt>
                <c:pt idx="116">
                  <c:v>12209</c:v>
                </c:pt>
                <c:pt idx="117">
                  <c:v>13859</c:v>
                </c:pt>
                <c:pt idx="118">
                  <c:v>13859</c:v>
                </c:pt>
                <c:pt idx="119">
                  <c:v>13859</c:v>
                </c:pt>
                <c:pt idx="120">
                  <c:v>13859</c:v>
                </c:pt>
                <c:pt idx="121">
                  <c:v>13859</c:v>
                </c:pt>
                <c:pt idx="122">
                  <c:v>13859</c:v>
                </c:pt>
                <c:pt idx="123">
                  <c:v>14204</c:v>
                </c:pt>
                <c:pt idx="124">
                  <c:v>14204</c:v>
                </c:pt>
                <c:pt idx="125">
                  <c:v>15032</c:v>
                </c:pt>
                <c:pt idx="126">
                  <c:v>16964</c:v>
                </c:pt>
                <c:pt idx="127">
                  <c:v>16964</c:v>
                </c:pt>
                <c:pt idx="128">
                  <c:v>16964</c:v>
                </c:pt>
                <c:pt idx="129">
                  <c:v>16964</c:v>
                </c:pt>
                <c:pt idx="130">
                  <c:v>16964</c:v>
                </c:pt>
                <c:pt idx="131">
                  <c:v>16964</c:v>
                </c:pt>
                <c:pt idx="132">
                  <c:v>17309</c:v>
                </c:pt>
                <c:pt idx="133">
                  <c:v>17309</c:v>
                </c:pt>
                <c:pt idx="134">
                  <c:v>17309</c:v>
                </c:pt>
                <c:pt idx="135">
                  <c:v>17309</c:v>
                </c:pt>
                <c:pt idx="136">
                  <c:v>17309</c:v>
                </c:pt>
                <c:pt idx="137">
                  <c:v>18275</c:v>
                </c:pt>
                <c:pt idx="138">
                  <c:v>18275</c:v>
                </c:pt>
                <c:pt idx="139">
                  <c:v>18275</c:v>
                </c:pt>
                <c:pt idx="140">
                  <c:v>18275</c:v>
                </c:pt>
                <c:pt idx="141">
                  <c:v>18275</c:v>
                </c:pt>
                <c:pt idx="142">
                  <c:v>18275</c:v>
                </c:pt>
                <c:pt idx="143">
                  <c:v>18275</c:v>
                </c:pt>
                <c:pt idx="144">
                  <c:v>18275</c:v>
                </c:pt>
                <c:pt idx="145">
                  <c:v>19460</c:v>
                </c:pt>
                <c:pt idx="146">
                  <c:v>20310</c:v>
                </c:pt>
                <c:pt idx="147">
                  <c:v>20310</c:v>
                </c:pt>
                <c:pt idx="148">
                  <c:v>20310</c:v>
                </c:pt>
                <c:pt idx="149">
                  <c:v>20310</c:v>
                </c:pt>
                <c:pt idx="150">
                  <c:v>20310</c:v>
                </c:pt>
                <c:pt idx="151">
                  <c:v>20310</c:v>
                </c:pt>
                <c:pt idx="152">
                  <c:v>20310</c:v>
                </c:pt>
                <c:pt idx="153">
                  <c:v>20310</c:v>
                </c:pt>
                <c:pt idx="154">
                  <c:v>20310</c:v>
                </c:pt>
                <c:pt idx="155">
                  <c:v>20310</c:v>
                </c:pt>
                <c:pt idx="156">
                  <c:v>20310</c:v>
                </c:pt>
                <c:pt idx="157">
                  <c:v>20310</c:v>
                </c:pt>
                <c:pt idx="158">
                  <c:v>20310</c:v>
                </c:pt>
                <c:pt idx="159">
                  <c:v>20310</c:v>
                </c:pt>
                <c:pt idx="160">
                  <c:v>20310</c:v>
                </c:pt>
                <c:pt idx="161">
                  <c:v>20310</c:v>
                </c:pt>
                <c:pt idx="162">
                  <c:v>20310</c:v>
                </c:pt>
                <c:pt idx="163">
                  <c:v>20310</c:v>
                </c:pt>
                <c:pt idx="164">
                  <c:v>20310</c:v>
                </c:pt>
                <c:pt idx="165">
                  <c:v>20310</c:v>
                </c:pt>
                <c:pt idx="166">
                  <c:v>20310</c:v>
                </c:pt>
                <c:pt idx="167">
                  <c:v>21160</c:v>
                </c:pt>
                <c:pt idx="168">
                  <c:v>21160</c:v>
                </c:pt>
                <c:pt idx="169">
                  <c:v>21160</c:v>
                </c:pt>
                <c:pt idx="170">
                  <c:v>21160</c:v>
                </c:pt>
                <c:pt idx="171">
                  <c:v>21160</c:v>
                </c:pt>
                <c:pt idx="172">
                  <c:v>21160</c:v>
                </c:pt>
                <c:pt idx="173">
                  <c:v>23410</c:v>
                </c:pt>
                <c:pt idx="174">
                  <c:v>23410</c:v>
                </c:pt>
                <c:pt idx="175">
                  <c:v>23410</c:v>
                </c:pt>
                <c:pt idx="176">
                  <c:v>23410</c:v>
                </c:pt>
                <c:pt idx="177">
                  <c:v>23410</c:v>
                </c:pt>
                <c:pt idx="178">
                  <c:v>23410</c:v>
                </c:pt>
                <c:pt idx="179">
                  <c:v>23410</c:v>
                </c:pt>
                <c:pt idx="180">
                  <c:v>23410</c:v>
                </c:pt>
                <c:pt idx="181">
                  <c:v>23410</c:v>
                </c:pt>
                <c:pt idx="182">
                  <c:v>23410</c:v>
                </c:pt>
                <c:pt idx="183">
                  <c:v>23410</c:v>
                </c:pt>
                <c:pt idx="184">
                  <c:v>23410</c:v>
                </c:pt>
                <c:pt idx="185">
                  <c:v>23410</c:v>
                </c:pt>
                <c:pt idx="186">
                  <c:v>23410</c:v>
                </c:pt>
                <c:pt idx="187">
                  <c:v>26060</c:v>
                </c:pt>
                <c:pt idx="188">
                  <c:v>26060</c:v>
                </c:pt>
                <c:pt idx="189">
                  <c:v>26060</c:v>
                </c:pt>
                <c:pt idx="190">
                  <c:v>26060</c:v>
                </c:pt>
                <c:pt idx="191">
                  <c:v>26060</c:v>
                </c:pt>
                <c:pt idx="192">
                  <c:v>26060</c:v>
                </c:pt>
                <c:pt idx="193">
                  <c:v>28710</c:v>
                </c:pt>
                <c:pt idx="194">
                  <c:v>28710</c:v>
                </c:pt>
                <c:pt idx="195">
                  <c:v>28710</c:v>
                </c:pt>
                <c:pt idx="196">
                  <c:v>28710</c:v>
                </c:pt>
                <c:pt idx="197">
                  <c:v>28710</c:v>
                </c:pt>
                <c:pt idx="198">
                  <c:v>28710</c:v>
                </c:pt>
                <c:pt idx="199">
                  <c:v>28710</c:v>
                </c:pt>
                <c:pt idx="200">
                  <c:v>28710</c:v>
                </c:pt>
                <c:pt idx="201">
                  <c:v>28710</c:v>
                </c:pt>
                <c:pt idx="202">
                  <c:v>28710</c:v>
                </c:pt>
                <c:pt idx="203">
                  <c:v>31710</c:v>
                </c:pt>
                <c:pt idx="204">
                  <c:v>31710</c:v>
                </c:pt>
                <c:pt idx="205">
                  <c:v>32560</c:v>
                </c:pt>
                <c:pt idx="206">
                  <c:v>32560</c:v>
                </c:pt>
                <c:pt idx="207">
                  <c:v>32560</c:v>
                </c:pt>
                <c:pt idx="208">
                  <c:v>32560</c:v>
                </c:pt>
                <c:pt idx="209">
                  <c:v>34803.480000000003</c:v>
                </c:pt>
                <c:pt idx="210">
                  <c:v>34803.480000000003</c:v>
                </c:pt>
                <c:pt idx="211">
                  <c:v>34803.480000000003</c:v>
                </c:pt>
                <c:pt idx="212">
                  <c:v>34803.480000000003</c:v>
                </c:pt>
                <c:pt idx="213">
                  <c:v>34803.480000000003</c:v>
                </c:pt>
                <c:pt idx="214">
                  <c:v>34803.480000000003</c:v>
                </c:pt>
                <c:pt idx="215">
                  <c:v>34803.480000000003</c:v>
                </c:pt>
                <c:pt idx="216">
                  <c:v>34803.480000000003</c:v>
                </c:pt>
                <c:pt idx="217">
                  <c:v>34803.480000000003</c:v>
                </c:pt>
                <c:pt idx="218">
                  <c:v>34803.480000000003</c:v>
                </c:pt>
                <c:pt idx="219">
                  <c:v>34803.480000000003</c:v>
                </c:pt>
                <c:pt idx="220">
                  <c:v>34803.480000000003</c:v>
                </c:pt>
                <c:pt idx="221">
                  <c:v>34803.480000000003</c:v>
                </c:pt>
                <c:pt idx="222">
                  <c:v>34803.480000000003</c:v>
                </c:pt>
                <c:pt idx="223">
                  <c:v>34803.480000000003</c:v>
                </c:pt>
                <c:pt idx="224">
                  <c:v>34803.480000000003</c:v>
                </c:pt>
                <c:pt idx="225">
                  <c:v>34803.480000000003</c:v>
                </c:pt>
                <c:pt idx="226">
                  <c:v>34803.480000000003</c:v>
                </c:pt>
                <c:pt idx="227">
                  <c:v>34803.480000000003</c:v>
                </c:pt>
                <c:pt idx="228">
                  <c:v>34803.480000000003</c:v>
                </c:pt>
                <c:pt idx="229">
                  <c:v>34803.480000000003</c:v>
                </c:pt>
                <c:pt idx="230">
                  <c:v>34803.480000000003</c:v>
                </c:pt>
                <c:pt idx="231">
                  <c:v>34803.480000000003</c:v>
                </c:pt>
                <c:pt idx="232">
                  <c:v>34803.480000000003</c:v>
                </c:pt>
                <c:pt idx="233">
                  <c:v>34803.480000000003</c:v>
                </c:pt>
                <c:pt idx="234">
                  <c:v>34803.480000000003</c:v>
                </c:pt>
                <c:pt idx="235">
                  <c:v>34803.480000000003</c:v>
                </c:pt>
                <c:pt idx="236">
                  <c:v>35653.480000000003</c:v>
                </c:pt>
                <c:pt idx="237">
                  <c:v>35653.480000000003</c:v>
                </c:pt>
                <c:pt idx="238">
                  <c:v>35653.480000000003</c:v>
                </c:pt>
                <c:pt idx="239">
                  <c:v>35653.480000000003</c:v>
                </c:pt>
                <c:pt idx="240">
                  <c:v>35653.480000000003</c:v>
                </c:pt>
                <c:pt idx="241">
                  <c:v>35653.480000000003</c:v>
                </c:pt>
                <c:pt idx="242">
                  <c:v>35653.480000000003</c:v>
                </c:pt>
                <c:pt idx="243">
                  <c:v>35653.480000000003</c:v>
                </c:pt>
                <c:pt idx="244">
                  <c:v>35653.480000000003</c:v>
                </c:pt>
                <c:pt idx="245">
                  <c:v>35653.480000000003</c:v>
                </c:pt>
                <c:pt idx="246">
                  <c:v>35653.480000000003</c:v>
                </c:pt>
                <c:pt idx="247">
                  <c:v>35653.480000000003</c:v>
                </c:pt>
                <c:pt idx="248">
                  <c:v>35653.480000000003</c:v>
                </c:pt>
                <c:pt idx="249">
                  <c:v>35653.480000000003</c:v>
                </c:pt>
                <c:pt idx="250">
                  <c:v>35653.480000000003</c:v>
                </c:pt>
                <c:pt idx="251">
                  <c:v>35653.480000000003</c:v>
                </c:pt>
                <c:pt idx="252">
                  <c:v>35653.480000000003</c:v>
                </c:pt>
                <c:pt idx="253">
                  <c:v>35653.480000000003</c:v>
                </c:pt>
                <c:pt idx="254">
                  <c:v>35653.480000000003</c:v>
                </c:pt>
                <c:pt idx="255">
                  <c:v>35653.480000000003</c:v>
                </c:pt>
                <c:pt idx="256">
                  <c:v>35653.480000000003</c:v>
                </c:pt>
                <c:pt idx="257">
                  <c:v>35653.480000000003</c:v>
                </c:pt>
                <c:pt idx="258">
                  <c:v>37803.480000000003</c:v>
                </c:pt>
                <c:pt idx="259">
                  <c:v>37803.480000000003</c:v>
                </c:pt>
                <c:pt idx="260">
                  <c:v>37803.480000000003</c:v>
                </c:pt>
                <c:pt idx="261">
                  <c:v>37803.480000000003</c:v>
                </c:pt>
                <c:pt idx="262">
                  <c:v>37803.480000000003</c:v>
                </c:pt>
                <c:pt idx="263">
                  <c:v>37803.480000000003</c:v>
                </c:pt>
                <c:pt idx="264">
                  <c:v>37803.480000000003</c:v>
                </c:pt>
                <c:pt idx="265">
                  <c:v>37803.480000000003</c:v>
                </c:pt>
                <c:pt idx="266">
                  <c:v>37803.480000000003</c:v>
                </c:pt>
                <c:pt idx="267">
                  <c:v>38653.480000000003</c:v>
                </c:pt>
                <c:pt idx="268">
                  <c:v>38653.480000000003</c:v>
                </c:pt>
                <c:pt idx="269">
                  <c:v>38653.480000000003</c:v>
                </c:pt>
                <c:pt idx="270">
                  <c:v>38653.480000000003</c:v>
                </c:pt>
                <c:pt idx="271">
                  <c:v>38653.480000000003</c:v>
                </c:pt>
                <c:pt idx="272">
                  <c:v>38653.480000000003</c:v>
                </c:pt>
                <c:pt idx="273">
                  <c:v>39503.480000000003</c:v>
                </c:pt>
                <c:pt idx="274">
                  <c:v>39503.480000000003</c:v>
                </c:pt>
                <c:pt idx="275">
                  <c:v>39503.480000000003</c:v>
                </c:pt>
                <c:pt idx="276">
                  <c:v>39503.480000000003</c:v>
                </c:pt>
                <c:pt idx="277">
                  <c:v>39503.480000000003</c:v>
                </c:pt>
                <c:pt idx="278">
                  <c:v>39503.480000000003</c:v>
                </c:pt>
                <c:pt idx="279">
                  <c:v>39503.480000000003</c:v>
                </c:pt>
                <c:pt idx="280">
                  <c:v>39503.480000000003</c:v>
                </c:pt>
                <c:pt idx="281">
                  <c:v>39503.480000000003</c:v>
                </c:pt>
                <c:pt idx="282">
                  <c:v>39503.480000000003</c:v>
                </c:pt>
                <c:pt idx="283">
                  <c:v>39503.480000000003</c:v>
                </c:pt>
                <c:pt idx="284">
                  <c:v>39503.480000000003</c:v>
                </c:pt>
                <c:pt idx="285">
                  <c:v>39503.480000000003</c:v>
                </c:pt>
                <c:pt idx="286">
                  <c:v>40403.480000000003</c:v>
                </c:pt>
                <c:pt idx="287">
                  <c:v>40403.480000000003</c:v>
                </c:pt>
                <c:pt idx="288">
                  <c:v>40403.480000000003</c:v>
                </c:pt>
                <c:pt idx="289">
                  <c:v>40403.480000000003</c:v>
                </c:pt>
                <c:pt idx="290">
                  <c:v>40403.480000000003</c:v>
                </c:pt>
                <c:pt idx="291">
                  <c:v>40403.480000000003</c:v>
                </c:pt>
                <c:pt idx="292">
                  <c:v>41328.480000000003</c:v>
                </c:pt>
                <c:pt idx="293">
                  <c:v>41328.480000000003</c:v>
                </c:pt>
                <c:pt idx="294">
                  <c:v>41328.480000000003</c:v>
                </c:pt>
                <c:pt idx="295">
                  <c:v>41328.480000000003</c:v>
                </c:pt>
                <c:pt idx="296">
                  <c:v>41328.480000000003</c:v>
                </c:pt>
                <c:pt idx="297">
                  <c:v>41328.480000000003</c:v>
                </c:pt>
                <c:pt idx="298">
                  <c:v>44328.480000000003</c:v>
                </c:pt>
                <c:pt idx="299">
                  <c:v>44328.480000000003</c:v>
                </c:pt>
                <c:pt idx="300">
                  <c:v>44328.480000000003</c:v>
                </c:pt>
                <c:pt idx="301">
                  <c:v>44328.480000000003</c:v>
                </c:pt>
                <c:pt idx="302">
                  <c:v>44328.480000000003</c:v>
                </c:pt>
                <c:pt idx="303">
                  <c:v>44328.480000000003</c:v>
                </c:pt>
                <c:pt idx="304">
                  <c:v>44328.480000000003</c:v>
                </c:pt>
                <c:pt idx="305">
                  <c:v>45293.48</c:v>
                </c:pt>
                <c:pt idx="306">
                  <c:v>45293.48</c:v>
                </c:pt>
                <c:pt idx="307">
                  <c:v>45293.48</c:v>
                </c:pt>
                <c:pt idx="308">
                  <c:v>45293.48</c:v>
                </c:pt>
                <c:pt idx="309">
                  <c:v>45293.48</c:v>
                </c:pt>
                <c:pt idx="310">
                  <c:v>45293.48</c:v>
                </c:pt>
                <c:pt idx="311">
                  <c:v>45293.48</c:v>
                </c:pt>
                <c:pt idx="312">
                  <c:v>47443.48</c:v>
                </c:pt>
                <c:pt idx="313">
                  <c:v>47443.48</c:v>
                </c:pt>
                <c:pt idx="314">
                  <c:v>49243.48</c:v>
                </c:pt>
                <c:pt idx="315">
                  <c:v>50243.48</c:v>
                </c:pt>
                <c:pt idx="316">
                  <c:v>52093.48</c:v>
                </c:pt>
                <c:pt idx="317">
                  <c:v>52093.48</c:v>
                </c:pt>
                <c:pt idx="318">
                  <c:v>52093.48</c:v>
                </c:pt>
                <c:pt idx="319">
                  <c:v>52093.48</c:v>
                </c:pt>
                <c:pt idx="320">
                  <c:v>52093.48</c:v>
                </c:pt>
                <c:pt idx="321">
                  <c:v>52093.48</c:v>
                </c:pt>
                <c:pt idx="322">
                  <c:v>52093.48</c:v>
                </c:pt>
                <c:pt idx="323">
                  <c:v>52093.48</c:v>
                </c:pt>
                <c:pt idx="324">
                  <c:v>52093.48</c:v>
                </c:pt>
                <c:pt idx="325">
                  <c:v>52093.48</c:v>
                </c:pt>
                <c:pt idx="326">
                  <c:v>52093.48</c:v>
                </c:pt>
                <c:pt idx="327">
                  <c:v>52093.48</c:v>
                </c:pt>
                <c:pt idx="328">
                  <c:v>52093.48</c:v>
                </c:pt>
                <c:pt idx="329">
                  <c:v>52093.48</c:v>
                </c:pt>
                <c:pt idx="330">
                  <c:v>52093.48</c:v>
                </c:pt>
                <c:pt idx="331">
                  <c:v>52093.48</c:v>
                </c:pt>
                <c:pt idx="332">
                  <c:v>52093.48</c:v>
                </c:pt>
                <c:pt idx="333">
                  <c:v>52093.48</c:v>
                </c:pt>
                <c:pt idx="334">
                  <c:v>52093.48</c:v>
                </c:pt>
                <c:pt idx="335">
                  <c:v>52093.48</c:v>
                </c:pt>
                <c:pt idx="336">
                  <c:v>52093.48</c:v>
                </c:pt>
                <c:pt idx="337">
                  <c:v>52093.48</c:v>
                </c:pt>
                <c:pt idx="338">
                  <c:v>52093.48</c:v>
                </c:pt>
                <c:pt idx="339">
                  <c:v>52093.48</c:v>
                </c:pt>
                <c:pt idx="340">
                  <c:v>52093.48</c:v>
                </c:pt>
                <c:pt idx="341">
                  <c:v>52093.48</c:v>
                </c:pt>
                <c:pt idx="342">
                  <c:v>52093.48</c:v>
                </c:pt>
                <c:pt idx="343">
                  <c:v>52093.48</c:v>
                </c:pt>
                <c:pt idx="344">
                  <c:v>52093.48</c:v>
                </c:pt>
                <c:pt idx="345">
                  <c:v>52093.48</c:v>
                </c:pt>
                <c:pt idx="346">
                  <c:v>52093.48</c:v>
                </c:pt>
                <c:pt idx="347">
                  <c:v>52093.48</c:v>
                </c:pt>
                <c:pt idx="348">
                  <c:v>52093.48</c:v>
                </c:pt>
                <c:pt idx="349">
                  <c:v>52093.48</c:v>
                </c:pt>
                <c:pt idx="350">
                  <c:v>52093.48</c:v>
                </c:pt>
                <c:pt idx="351">
                  <c:v>52093.48</c:v>
                </c:pt>
                <c:pt idx="352">
                  <c:v>52093.48</c:v>
                </c:pt>
                <c:pt idx="353">
                  <c:v>52093.48</c:v>
                </c:pt>
                <c:pt idx="354">
                  <c:v>52093.48</c:v>
                </c:pt>
                <c:pt idx="355">
                  <c:v>52093.48</c:v>
                </c:pt>
                <c:pt idx="356">
                  <c:v>52093.48</c:v>
                </c:pt>
                <c:pt idx="357">
                  <c:v>52093.48</c:v>
                </c:pt>
                <c:pt idx="358">
                  <c:v>52093.48</c:v>
                </c:pt>
                <c:pt idx="359">
                  <c:v>52093.48</c:v>
                </c:pt>
                <c:pt idx="360">
                  <c:v>52093.48</c:v>
                </c:pt>
                <c:pt idx="361">
                  <c:v>52093.48</c:v>
                </c:pt>
                <c:pt idx="362">
                  <c:v>52093.48</c:v>
                </c:pt>
                <c:pt idx="363">
                  <c:v>52093.48</c:v>
                </c:pt>
                <c:pt idx="364">
                  <c:v>52093.48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887680"/>
        <c:axId val="619761024"/>
      </c:lineChart>
      <c:dateAx>
        <c:axId val="493757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/>
            </a:pPr>
            <a:endParaRPr lang="es-ES"/>
          </a:p>
        </c:txPr>
        <c:crossAx val="96629824"/>
        <c:crosses val="autoZero"/>
        <c:auto val="1"/>
        <c:lblOffset val="100"/>
        <c:baseTimeUnit val="days"/>
      </c:dateAx>
      <c:valAx>
        <c:axId val="96629824"/>
        <c:scaling>
          <c:orientation val="minMax"/>
          <c:max val="200"/>
        </c:scaling>
        <c:delete val="0"/>
        <c:axPos val="l"/>
        <c:majorGridlines>
          <c:spPr>
            <a:ln w="6350"/>
          </c:spPr>
        </c:majorGridlines>
        <c:numFmt formatCode="0" sourceLinked="1"/>
        <c:majorTickMark val="out"/>
        <c:minorTickMark val="none"/>
        <c:tickLblPos val="nextTo"/>
        <c:crossAx val="49375744"/>
        <c:crosses val="autoZero"/>
        <c:crossBetween val="between"/>
        <c:majorUnit val="50"/>
        <c:minorUnit val="5"/>
      </c:valAx>
      <c:valAx>
        <c:axId val="61976102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crossAx val="610887680"/>
        <c:crosses val="max"/>
        <c:crossBetween val="between"/>
        <c:dispUnits>
          <c:builtInUnit val="thousands"/>
          <c:dispUnitsLbl>
            <c:layout/>
          </c:dispUnitsLbl>
        </c:dispUnits>
      </c:valAx>
      <c:dateAx>
        <c:axId val="610887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19761024"/>
        <c:auto val="1"/>
        <c:lblOffset val="100"/>
        <c:baseTimeUnit val="days"/>
        <c:majorUnit val="1"/>
        <c:minorUnit val="1"/>
      </c:date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</xdr:row>
      <xdr:rowOff>76200</xdr:rowOff>
    </xdr:from>
    <xdr:to>
      <xdr:col>10</xdr:col>
      <xdr:colOff>371475</xdr:colOff>
      <xdr:row>17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57"/>
  <sheetViews>
    <sheetView topLeftCell="A325" workbookViewId="0">
      <selection activeCell="D357" sqref="D357:E357"/>
    </sheetView>
  </sheetViews>
  <sheetFormatPr baseColWidth="10" defaultRowHeight="15" x14ac:dyDescent="0.25"/>
  <cols>
    <col min="3" max="3" width="11.42578125" style="2"/>
  </cols>
  <sheetData>
    <row r="5" spans="3:5" x14ac:dyDescent="0.25">
      <c r="C5" s="3">
        <v>42004</v>
      </c>
      <c r="D5" s="1">
        <v>274.98</v>
      </c>
      <c r="E5">
        <f>E4+D5</f>
        <v>274.98</v>
      </c>
    </row>
    <row r="6" spans="3:5" x14ac:dyDescent="0.25">
      <c r="C6" s="3">
        <v>42005</v>
      </c>
      <c r="D6" s="1">
        <v>-6</v>
      </c>
      <c r="E6">
        <f>E5+D6</f>
        <v>268.98</v>
      </c>
    </row>
    <row r="7" spans="3:5" x14ac:dyDescent="0.25">
      <c r="C7" s="3">
        <v>42006</v>
      </c>
      <c r="D7" s="1">
        <v>-364.55</v>
      </c>
      <c r="E7">
        <f>E6+D7</f>
        <v>-95.57</v>
      </c>
    </row>
    <row r="8" spans="3:5" x14ac:dyDescent="0.25">
      <c r="C8" s="3">
        <v>42009</v>
      </c>
      <c r="D8" s="1">
        <v>5.6100000000000136</v>
      </c>
      <c r="E8">
        <f>E7+D8</f>
        <v>-89.95999999999998</v>
      </c>
    </row>
    <row r="9" spans="3:5" x14ac:dyDescent="0.25">
      <c r="C9" s="3">
        <v>42010</v>
      </c>
      <c r="D9" s="1">
        <v>-501.45</v>
      </c>
      <c r="E9">
        <f>E8+D9</f>
        <v>-591.41</v>
      </c>
    </row>
    <row r="10" spans="3:5" x14ac:dyDescent="0.25">
      <c r="C10" s="3">
        <v>42012</v>
      </c>
      <c r="D10" s="1">
        <v>-120</v>
      </c>
      <c r="E10">
        <f>E9+D10</f>
        <v>-711.41</v>
      </c>
    </row>
    <row r="11" spans="3:5" x14ac:dyDescent="0.25">
      <c r="C11" s="3">
        <v>42013</v>
      </c>
      <c r="D11" s="1">
        <v>-2.0499999999999972</v>
      </c>
      <c r="E11">
        <f>E10+D11</f>
        <v>-713.45999999999992</v>
      </c>
    </row>
    <row r="12" spans="3:5" x14ac:dyDescent="0.25">
      <c r="C12" s="3">
        <v>42014</v>
      </c>
      <c r="D12" s="1">
        <v>-72.92</v>
      </c>
      <c r="E12">
        <f>E11+D12</f>
        <v>-786.37999999999988</v>
      </c>
    </row>
    <row r="13" spans="3:5" x14ac:dyDescent="0.25">
      <c r="C13" s="3">
        <v>42016</v>
      </c>
      <c r="D13" s="1">
        <v>-68.87</v>
      </c>
      <c r="E13">
        <f>E12+D13</f>
        <v>-855.24999999999989</v>
      </c>
    </row>
    <row r="14" spans="3:5" x14ac:dyDescent="0.25">
      <c r="C14" s="3">
        <v>42017</v>
      </c>
      <c r="D14" s="1">
        <v>-43.71</v>
      </c>
      <c r="E14">
        <f>E13+D14</f>
        <v>-898.95999999999992</v>
      </c>
    </row>
    <row r="15" spans="3:5" x14ac:dyDescent="0.25">
      <c r="C15" s="3">
        <v>42018</v>
      </c>
      <c r="D15" s="1">
        <v>966.7</v>
      </c>
      <c r="E15">
        <f>E14+D15</f>
        <v>67.740000000000123</v>
      </c>
    </row>
    <row r="16" spans="3:5" x14ac:dyDescent="0.25">
      <c r="C16" s="3">
        <v>42019</v>
      </c>
      <c r="D16" s="1">
        <v>492.4</v>
      </c>
      <c r="E16">
        <f>E15+D16</f>
        <v>560.1400000000001</v>
      </c>
    </row>
    <row r="17" spans="1:5" x14ac:dyDescent="0.25">
      <c r="C17" s="3">
        <v>42020</v>
      </c>
      <c r="D17" s="1">
        <v>-119.74000000000001</v>
      </c>
      <c r="E17">
        <f>E16+D17</f>
        <v>440.40000000000009</v>
      </c>
    </row>
    <row r="18" spans="1:5" x14ac:dyDescent="0.25">
      <c r="C18" s="3">
        <v>42021</v>
      </c>
      <c r="D18" s="1">
        <v>-51.46</v>
      </c>
      <c r="E18">
        <f>E17+D18</f>
        <v>388.94000000000011</v>
      </c>
    </row>
    <row r="19" spans="1:5" x14ac:dyDescent="0.25">
      <c r="C19" s="3">
        <v>42022</v>
      </c>
      <c r="D19" s="1">
        <v>-2156.2600000000002</v>
      </c>
      <c r="E19">
        <f>E18+D19</f>
        <v>-1767.3200000000002</v>
      </c>
    </row>
    <row r="20" spans="1:5" x14ac:dyDescent="0.25">
      <c r="A20" s="4">
        <f>DATEVALUE(B20)</f>
        <v>42022</v>
      </c>
      <c r="B20" s="3" t="s">
        <v>90</v>
      </c>
      <c r="C20" s="5">
        <f>A20</f>
        <v>42022</v>
      </c>
      <c r="D20" s="1">
        <v>-204.13</v>
      </c>
      <c r="E20">
        <f>E19+D20</f>
        <v>-1971.4500000000003</v>
      </c>
    </row>
    <row r="21" spans="1:5" x14ac:dyDescent="0.25">
      <c r="C21" s="3">
        <v>42023</v>
      </c>
      <c r="D21" s="1">
        <v>-735.52</v>
      </c>
      <c r="E21">
        <f>E20+D21</f>
        <v>-2706.9700000000003</v>
      </c>
    </row>
    <row r="22" spans="1:5" x14ac:dyDescent="0.25">
      <c r="C22" s="3">
        <v>42024</v>
      </c>
      <c r="D22" s="1">
        <v>-825.42000000000007</v>
      </c>
      <c r="E22">
        <f>E21+D22</f>
        <v>-3532.3900000000003</v>
      </c>
    </row>
    <row r="23" spans="1:5" x14ac:dyDescent="0.25">
      <c r="C23" s="3">
        <v>42026</v>
      </c>
      <c r="D23" s="1">
        <v>139.01999999999998</v>
      </c>
      <c r="E23">
        <f>E22+D23</f>
        <v>-3393.3700000000003</v>
      </c>
    </row>
    <row r="24" spans="1:5" x14ac:dyDescent="0.25">
      <c r="C24" s="3">
        <v>42028</v>
      </c>
      <c r="D24" s="1">
        <v>-3.42</v>
      </c>
      <c r="E24">
        <f>E23+D24</f>
        <v>-3396.7900000000004</v>
      </c>
    </row>
    <row r="25" spans="1:5" x14ac:dyDescent="0.25">
      <c r="A25" s="4">
        <f>DATEVALUE(B25)</f>
        <v>42028</v>
      </c>
      <c r="B25" s="3" t="s">
        <v>120</v>
      </c>
      <c r="C25" s="5">
        <f>A25</f>
        <v>42028</v>
      </c>
      <c r="D25" s="1">
        <v>-120.97</v>
      </c>
      <c r="E25">
        <f>E24+D25</f>
        <v>-3517.76</v>
      </c>
    </row>
    <row r="26" spans="1:5" x14ac:dyDescent="0.25">
      <c r="A26" s="4">
        <f>DATEVALUE(B26)</f>
        <v>42030</v>
      </c>
      <c r="B26" s="3" t="s">
        <v>127</v>
      </c>
      <c r="C26" s="5">
        <f>A26</f>
        <v>42030</v>
      </c>
      <c r="D26" s="1">
        <v>-11.95</v>
      </c>
      <c r="E26">
        <f>E25+D26</f>
        <v>-3529.71</v>
      </c>
    </row>
    <row r="27" spans="1:5" x14ac:dyDescent="0.25">
      <c r="C27" s="3">
        <v>42031</v>
      </c>
      <c r="D27" s="1">
        <v>-376.43</v>
      </c>
      <c r="E27">
        <f>E26+D27</f>
        <v>-3906.14</v>
      </c>
    </row>
    <row r="28" spans="1:5" x14ac:dyDescent="0.25">
      <c r="A28" s="4">
        <f>DATEVALUE(B28)</f>
        <v>42031</v>
      </c>
      <c r="B28" s="3" t="s">
        <v>134</v>
      </c>
      <c r="C28" s="5">
        <f>A28</f>
        <v>42031</v>
      </c>
      <c r="D28" s="1">
        <v>-104.1</v>
      </c>
      <c r="E28">
        <f>E27+D28</f>
        <v>-4010.24</v>
      </c>
    </row>
    <row r="29" spans="1:5" x14ac:dyDescent="0.25">
      <c r="C29" s="3">
        <v>42032</v>
      </c>
      <c r="D29" s="1">
        <v>-87.13</v>
      </c>
      <c r="E29">
        <f>E28+D29</f>
        <v>-4097.37</v>
      </c>
    </row>
    <row r="30" spans="1:5" x14ac:dyDescent="0.25">
      <c r="C30" s="3">
        <v>42033</v>
      </c>
      <c r="D30" s="1">
        <v>-112.43</v>
      </c>
      <c r="E30">
        <f>E29+D30</f>
        <v>-4209.8</v>
      </c>
    </row>
    <row r="31" spans="1:5" x14ac:dyDescent="0.25">
      <c r="A31" s="4">
        <f>DATEVALUE(B31)</f>
        <v>42033</v>
      </c>
      <c r="B31" s="3" t="s">
        <v>146</v>
      </c>
      <c r="C31" s="5">
        <f>A31</f>
        <v>42033</v>
      </c>
      <c r="D31" s="1">
        <v>786.5</v>
      </c>
      <c r="E31">
        <f>E30+D31</f>
        <v>-3423.3</v>
      </c>
    </row>
    <row r="32" spans="1:5" x14ac:dyDescent="0.25">
      <c r="C32" s="3">
        <v>42034</v>
      </c>
      <c r="D32" s="1">
        <v>409.27000000000004</v>
      </c>
      <c r="E32">
        <f>E31+D32</f>
        <v>-3014.03</v>
      </c>
    </row>
    <row r="33" spans="1:5" x14ac:dyDescent="0.25">
      <c r="A33" s="4">
        <f>DATEVALUE(B33)</f>
        <v>42034</v>
      </c>
      <c r="B33" s="3" t="s">
        <v>153</v>
      </c>
      <c r="C33" s="5">
        <f>A33</f>
        <v>42034</v>
      </c>
      <c r="D33" s="1">
        <v>-1762.54</v>
      </c>
      <c r="E33">
        <f>E32+D33</f>
        <v>-4776.57</v>
      </c>
    </row>
    <row r="34" spans="1:5" x14ac:dyDescent="0.25">
      <c r="A34" s="4">
        <f>DATEVALUE(B34)</f>
        <v>42035</v>
      </c>
      <c r="B34" s="3" t="s">
        <v>160</v>
      </c>
      <c r="C34" s="5">
        <f>A34</f>
        <v>42035</v>
      </c>
      <c r="D34" s="1">
        <v>-149.66999999999999</v>
      </c>
      <c r="E34">
        <f>E33+D34</f>
        <v>-4926.24</v>
      </c>
    </row>
    <row r="35" spans="1:5" x14ac:dyDescent="0.25">
      <c r="C35" s="3">
        <v>42037</v>
      </c>
      <c r="D35" s="1">
        <v>-314.36</v>
      </c>
      <c r="E35">
        <f>E34+D35</f>
        <v>-5240.5999999999995</v>
      </c>
    </row>
    <row r="36" spans="1:5" x14ac:dyDescent="0.25">
      <c r="A36" s="4">
        <f>DATEVALUE(B36)</f>
        <v>42037</v>
      </c>
      <c r="B36" s="3" t="s">
        <v>7</v>
      </c>
      <c r="C36" s="5">
        <f>A36</f>
        <v>42037</v>
      </c>
      <c r="D36" s="1">
        <v>-109.94</v>
      </c>
      <c r="E36">
        <f>E35+D36</f>
        <v>-5350.5399999999991</v>
      </c>
    </row>
    <row r="37" spans="1:5" x14ac:dyDescent="0.25">
      <c r="C37" s="3">
        <v>42038</v>
      </c>
      <c r="D37" s="1">
        <v>2104.65</v>
      </c>
      <c r="E37">
        <f>E36+D37</f>
        <v>-3245.889999999999</v>
      </c>
    </row>
    <row r="38" spans="1:5" x14ac:dyDescent="0.25">
      <c r="A38" s="4">
        <f>DATEVALUE(B38)</f>
        <v>42038</v>
      </c>
      <c r="B38" s="3" t="s">
        <v>12</v>
      </c>
      <c r="C38" s="5">
        <f>A38</f>
        <v>42038</v>
      </c>
      <c r="D38" s="1">
        <v>1445.28</v>
      </c>
      <c r="E38">
        <f>E37+D38</f>
        <v>-1800.609999999999</v>
      </c>
    </row>
    <row r="39" spans="1:5" x14ac:dyDescent="0.25">
      <c r="C39" s="3">
        <v>42040</v>
      </c>
      <c r="D39" s="1">
        <v>-1780.75</v>
      </c>
      <c r="E39">
        <f>E38+D39</f>
        <v>-3581.3599999999988</v>
      </c>
    </row>
    <row r="40" spans="1:5" x14ac:dyDescent="0.25">
      <c r="A40" s="4">
        <f>DATEVALUE(B40)</f>
        <v>42040</v>
      </c>
      <c r="B40" s="3" t="s">
        <v>26</v>
      </c>
      <c r="C40" s="5">
        <f>A40</f>
        <v>42040</v>
      </c>
      <c r="D40" s="1">
        <v>-146.87</v>
      </c>
      <c r="E40">
        <f>E39+D40</f>
        <v>-3728.2299999999987</v>
      </c>
    </row>
    <row r="41" spans="1:5" x14ac:dyDescent="0.25">
      <c r="C41" s="3">
        <v>42041</v>
      </c>
      <c r="D41" s="1">
        <v>-10.94</v>
      </c>
      <c r="E41">
        <f>E40+D41</f>
        <v>-3739.1699999999987</v>
      </c>
    </row>
    <row r="42" spans="1:5" x14ac:dyDescent="0.25">
      <c r="A42" s="4">
        <f>DATEVALUE(B42)</f>
        <v>42041</v>
      </c>
      <c r="B42" s="3" t="s">
        <v>32</v>
      </c>
      <c r="C42" s="5">
        <f>A42</f>
        <v>42041</v>
      </c>
      <c r="D42" s="1">
        <v>-83.68</v>
      </c>
      <c r="E42">
        <f>E41+D42</f>
        <v>-3822.8499999999985</v>
      </c>
    </row>
    <row r="43" spans="1:5" x14ac:dyDescent="0.25">
      <c r="A43" s="4">
        <f>DATEVALUE(B43)</f>
        <v>42042</v>
      </c>
      <c r="B43" s="3" t="s">
        <v>37</v>
      </c>
      <c r="C43" s="5">
        <f>A43</f>
        <v>42042</v>
      </c>
      <c r="D43" s="1">
        <v>-12.47</v>
      </c>
      <c r="E43">
        <f>E42+D43</f>
        <v>-3835.3199999999983</v>
      </c>
    </row>
    <row r="44" spans="1:5" x14ac:dyDescent="0.25">
      <c r="C44" s="3">
        <v>42044</v>
      </c>
      <c r="D44" s="1">
        <v>-143.31</v>
      </c>
      <c r="E44">
        <f>E43+D44</f>
        <v>-3978.6299999999983</v>
      </c>
    </row>
    <row r="45" spans="1:5" x14ac:dyDescent="0.25">
      <c r="A45" s="4">
        <f>DATEVALUE(B45)</f>
        <v>42044</v>
      </c>
      <c r="B45" s="3" t="s">
        <v>50</v>
      </c>
      <c r="C45" s="5">
        <f>A45</f>
        <v>42044</v>
      </c>
      <c r="D45" s="1">
        <v>-24.63</v>
      </c>
      <c r="E45">
        <f>E44+D45</f>
        <v>-4003.2599999999984</v>
      </c>
    </row>
    <row r="46" spans="1:5" x14ac:dyDescent="0.25">
      <c r="C46" s="3">
        <v>42045</v>
      </c>
      <c r="D46" s="1">
        <v>1450</v>
      </c>
      <c r="E46">
        <f>E45+D46</f>
        <v>-2553.2599999999984</v>
      </c>
    </row>
    <row r="47" spans="1:5" x14ac:dyDescent="0.25">
      <c r="A47" s="4">
        <f>DATEVALUE(B47)</f>
        <v>42045</v>
      </c>
      <c r="B47" s="3" t="s">
        <v>55</v>
      </c>
      <c r="C47" s="5">
        <f>A47</f>
        <v>42045</v>
      </c>
      <c r="D47" s="1">
        <v>-188.69</v>
      </c>
      <c r="E47">
        <f>E46+D47</f>
        <v>-2741.9499999999985</v>
      </c>
    </row>
    <row r="48" spans="1:5" x14ac:dyDescent="0.25">
      <c r="C48" s="3">
        <v>42047</v>
      </c>
      <c r="D48" s="1">
        <v>-50</v>
      </c>
      <c r="E48">
        <f>E47+D48</f>
        <v>-2791.9499999999985</v>
      </c>
    </row>
    <row r="49" spans="1:5" x14ac:dyDescent="0.25">
      <c r="C49" s="3">
        <v>42051</v>
      </c>
      <c r="D49" s="1">
        <v>-50</v>
      </c>
      <c r="E49">
        <f>E48+D49</f>
        <v>-2841.9499999999985</v>
      </c>
    </row>
    <row r="50" spans="1:5" x14ac:dyDescent="0.25">
      <c r="A50" s="4">
        <f>DATEVALUE(B50)</f>
        <v>42051</v>
      </c>
      <c r="B50" s="3" t="s">
        <v>77</v>
      </c>
      <c r="C50" s="5">
        <f>A50</f>
        <v>42051</v>
      </c>
      <c r="D50" s="1">
        <v>-15.54</v>
      </c>
      <c r="E50">
        <f>E49+D50</f>
        <v>-2857.4899999999984</v>
      </c>
    </row>
    <row r="51" spans="1:5" x14ac:dyDescent="0.25">
      <c r="C51" s="3">
        <v>42052</v>
      </c>
      <c r="D51" s="1">
        <v>-18.899999999999999</v>
      </c>
      <c r="E51">
        <f>E50+D51</f>
        <v>-2876.3899999999985</v>
      </c>
    </row>
    <row r="52" spans="1:5" x14ac:dyDescent="0.25">
      <c r="A52" s="4">
        <f>DATEVALUE(B52)</f>
        <v>42052</v>
      </c>
      <c r="B52" s="3" t="s">
        <v>86</v>
      </c>
      <c r="C52" s="5">
        <f>A52</f>
        <v>42052</v>
      </c>
      <c r="D52" s="1">
        <v>-10.6</v>
      </c>
      <c r="E52">
        <f>E51+D52</f>
        <v>-2886.9899999999984</v>
      </c>
    </row>
    <row r="53" spans="1:5" x14ac:dyDescent="0.25">
      <c r="C53" s="3">
        <v>42053</v>
      </c>
      <c r="D53" s="1">
        <v>-61.07</v>
      </c>
      <c r="E53">
        <f>E52+D53</f>
        <v>-2948.0599999999986</v>
      </c>
    </row>
    <row r="54" spans="1:5" x14ac:dyDescent="0.25">
      <c r="C54" s="3">
        <v>42054</v>
      </c>
      <c r="D54" s="1">
        <v>-50</v>
      </c>
      <c r="E54">
        <f>E53+D54</f>
        <v>-2998.0599999999986</v>
      </c>
    </row>
    <row r="55" spans="1:5" x14ac:dyDescent="0.25">
      <c r="C55" s="3">
        <v>42055</v>
      </c>
      <c r="D55" s="1">
        <v>-300</v>
      </c>
      <c r="E55">
        <f>E54+D55</f>
        <v>-3298.0599999999986</v>
      </c>
    </row>
    <row r="56" spans="1:5" x14ac:dyDescent="0.25">
      <c r="A56" s="4">
        <f>DATEVALUE(B56)</f>
        <v>42056</v>
      </c>
      <c r="B56" s="3" t="s">
        <v>107</v>
      </c>
      <c r="C56" s="5">
        <f>A56</f>
        <v>42056</v>
      </c>
      <c r="D56" s="1">
        <v>-20</v>
      </c>
      <c r="E56">
        <f>E55+D56</f>
        <v>-3318.0599999999986</v>
      </c>
    </row>
    <row r="57" spans="1:5" x14ac:dyDescent="0.25">
      <c r="C57" s="3">
        <v>42058</v>
      </c>
      <c r="D57" s="1">
        <v>932.29000000000008</v>
      </c>
      <c r="E57">
        <f>E56+D57</f>
        <v>-2385.7699999999986</v>
      </c>
    </row>
    <row r="58" spans="1:5" x14ac:dyDescent="0.25">
      <c r="A58" s="4">
        <f>DATEVALUE(B58)</f>
        <v>42058</v>
      </c>
      <c r="B58" s="3" t="s">
        <v>114</v>
      </c>
      <c r="C58" s="5">
        <f>A58</f>
        <v>42058</v>
      </c>
      <c r="D58" s="1">
        <v>-70</v>
      </c>
      <c r="E58">
        <f>E57+D58</f>
        <v>-2455.7699999999986</v>
      </c>
    </row>
    <row r="59" spans="1:5" x14ac:dyDescent="0.25">
      <c r="C59" s="3">
        <v>42059</v>
      </c>
      <c r="D59" s="1">
        <v>-3.07</v>
      </c>
      <c r="E59">
        <f>E58+D59</f>
        <v>-2458.8399999999988</v>
      </c>
    </row>
    <row r="60" spans="1:5" x14ac:dyDescent="0.25">
      <c r="C60" s="3">
        <v>42060</v>
      </c>
      <c r="D60" s="1">
        <v>-50</v>
      </c>
      <c r="E60">
        <f>E59+D60</f>
        <v>-2508.8399999999988</v>
      </c>
    </row>
    <row r="61" spans="1:5" x14ac:dyDescent="0.25">
      <c r="C61" s="3">
        <v>42061</v>
      </c>
      <c r="D61" s="1">
        <v>43.53</v>
      </c>
      <c r="E61">
        <f>E60+D61</f>
        <v>-2465.3099999999986</v>
      </c>
    </row>
    <row r="62" spans="1:5" x14ac:dyDescent="0.25">
      <c r="A62" s="4">
        <f>DATEVALUE(B62)</f>
        <v>42061</v>
      </c>
      <c r="B62" s="3" t="s">
        <v>128</v>
      </c>
      <c r="C62" s="5">
        <f>A62</f>
        <v>42061</v>
      </c>
      <c r="D62" s="1">
        <v>-20</v>
      </c>
      <c r="E62">
        <f>E61+D62</f>
        <v>-2485.3099999999986</v>
      </c>
    </row>
    <row r="63" spans="1:5" x14ac:dyDescent="0.25">
      <c r="C63" s="3">
        <v>42062</v>
      </c>
      <c r="D63" s="1">
        <v>317.50000000000006</v>
      </c>
      <c r="E63">
        <f>E62+D63</f>
        <v>-2167.8099999999986</v>
      </c>
    </row>
    <row r="64" spans="1:5" x14ac:dyDescent="0.25">
      <c r="A64" s="4">
        <f>DATEVALUE(B64)</f>
        <v>42062</v>
      </c>
      <c r="B64" s="3" t="s">
        <v>135</v>
      </c>
      <c r="C64" s="5">
        <f>A64</f>
        <v>42062</v>
      </c>
      <c r="D64" s="1">
        <v>2843.5</v>
      </c>
      <c r="E64">
        <f>E63+D64</f>
        <v>675.69000000000142</v>
      </c>
    </row>
    <row r="65" spans="1:5" x14ac:dyDescent="0.25">
      <c r="A65" s="4">
        <f>DATEVALUE(B65)</f>
        <v>42063</v>
      </c>
      <c r="B65" s="3" t="s">
        <v>140</v>
      </c>
      <c r="C65" s="5">
        <f>A65</f>
        <v>42063</v>
      </c>
      <c r="D65" s="1">
        <v>-187.75</v>
      </c>
      <c r="E65">
        <f>E64+D65</f>
        <v>487.94000000000142</v>
      </c>
    </row>
    <row r="66" spans="1:5" x14ac:dyDescent="0.25">
      <c r="C66" s="3">
        <v>42064</v>
      </c>
      <c r="D66" s="1">
        <v>-6</v>
      </c>
      <c r="E66">
        <f>E65+D66</f>
        <v>481.94000000000142</v>
      </c>
    </row>
    <row r="67" spans="1:5" x14ac:dyDescent="0.25">
      <c r="C67" s="3">
        <v>42065</v>
      </c>
      <c r="D67" s="1">
        <v>-920.49</v>
      </c>
      <c r="E67">
        <f>E66+D67</f>
        <v>-438.54999999999859</v>
      </c>
    </row>
    <row r="68" spans="1:5" x14ac:dyDescent="0.25">
      <c r="A68" s="4">
        <f>DATEVALUE(B68)</f>
        <v>42065</v>
      </c>
      <c r="B68" s="3" t="s">
        <v>8</v>
      </c>
      <c r="C68" s="5">
        <f>A68</f>
        <v>42065</v>
      </c>
      <c r="D68" s="1">
        <v>-1700.05</v>
      </c>
      <c r="E68">
        <f>E67+D68</f>
        <v>-2138.5999999999985</v>
      </c>
    </row>
    <row r="69" spans="1:5" x14ac:dyDescent="0.25">
      <c r="C69" s="3">
        <v>42066</v>
      </c>
      <c r="D69" s="1">
        <v>-404.28999999999996</v>
      </c>
      <c r="E69">
        <f>E68+D69</f>
        <v>-2542.8899999999985</v>
      </c>
    </row>
    <row r="70" spans="1:5" x14ac:dyDescent="0.25">
      <c r="C70" s="3">
        <v>42067</v>
      </c>
      <c r="D70" s="1">
        <v>-586.03</v>
      </c>
      <c r="E70">
        <f>E69+D70</f>
        <v>-3128.9199999999983</v>
      </c>
    </row>
    <row r="71" spans="1:5" x14ac:dyDescent="0.25">
      <c r="A71" s="4">
        <f>DATEVALUE(B71)</f>
        <v>42067</v>
      </c>
      <c r="B71" s="3" t="s">
        <v>18</v>
      </c>
      <c r="C71" s="5">
        <f>A71</f>
        <v>42067</v>
      </c>
      <c r="D71" s="1">
        <v>-9.6999999999999993</v>
      </c>
      <c r="E71">
        <f>E70+D71</f>
        <v>-3138.6199999999981</v>
      </c>
    </row>
    <row r="72" spans="1:5" x14ac:dyDescent="0.25">
      <c r="A72" s="4">
        <f>DATEVALUE(B72)</f>
        <v>42068</v>
      </c>
      <c r="B72" s="3" t="s">
        <v>27</v>
      </c>
      <c r="C72" s="5">
        <f>A72</f>
        <v>42068</v>
      </c>
      <c r="D72" s="1">
        <v>-192.82999999999998</v>
      </c>
      <c r="E72">
        <f>E71+D72</f>
        <v>-3331.449999999998</v>
      </c>
    </row>
    <row r="73" spans="1:5" x14ac:dyDescent="0.25">
      <c r="A73" s="4">
        <f>DATEVALUE(B73)</f>
        <v>42070</v>
      </c>
      <c r="B73" s="3" t="s">
        <v>38</v>
      </c>
      <c r="C73" s="5">
        <f>A73</f>
        <v>42070</v>
      </c>
      <c r="D73" s="1">
        <v>-6.8099999999999952</v>
      </c>
      <c r="E73">
        <f>E72+D73</f>
        <v>-3338.2599999999979</v>
      </c>
    </row>
    <row r="74" spans="1:5" x14ac:dyDescent="0.25">
      <c r="C74" s="3">
        <v>42072</v>
      </c>
      <c r="D74" s="1">
        <v>927.78</v>
      </c>
      <c r="E74">
        <f>E73+D74</f>
        <v>-2410.4799999999977</v>
      </c>
    </row>
    <row r="75" spans="1:5" x14ac:dyDescent="0.25">
      <c r="C75" s="3">
        <v>42075</v>
      </c>
      <c r="D75" s="1">
        <v>-40</v>
      </c>
      <c r="E75">
        <f>E74+D75</f>
        <v>-2450.4799999999977</v>
      </c>
    </row>
    <row r="76" spans="1:5" x14ac:dyDescent="0.25">
      <c r="A76" s="4">
        <f>DATEVALUE(B76)</f>
        <v>42075</v>
      </c>
      <c r="B76" s="3" t="s">
        <v>62</v>
      </c>
      <c r="C76" s="5">
        <f>A76</f>
        <v>42075</v>
      </c>
      <c r="D76" s="1">
        <v>-30</v>
      </c>
      <c r="E76">
        <f>E75+D76</f>
        <v>-2480.4799999999977</v>
      </c>
    </row>
    <row r="77" spans="1:5" x14ac:dyDescent="0.25">
      <c r="C77" s="3">
        <v>42076</v>
      </c>
      <c r="D77" s="1">
        <v>-20</v>
      </c>
      <c r="E77">
        <f>E76+D77</f>
        <v>-2500.4799999999977</v>
      </c>
    </row>
    <row r="78" spans="1:5" x14ac:dyDescent="0.25">
      <c r="A78" s="4">
        <f>DATEVALUE(B78)</f>
        <v>42078</v>
      </c>
      <c r="B78" s="3" t="s">
        <v>75</v>
      </c>
      <c r="C78" s="5">
        <f>A78</f>
        <v>42078</v>
      </c>
      <c r="D78" s="1">
        <v>-50</v>
      </c>
      <c r="E78">
        <f>E77+D78</f>
        <v>-2550.4799999999977</v>
      </c>
    </row>
    <row r="79" spans="1:5" x14ac:dyDescent="0.25">
      <c r="C79" s="3">
        <v>42079</v>
      </c>
      <c r="D79" s="1">
        <v>-110</v>
      </c>
      <c r="E79">
        <f>E78+D79</f>
        <v>-2660.4799999999977</v>
      </c>
    </row>
    <row r="80" spans="1:5" x14ac:dyDescent="0.25">
      <c r="A80" s="4">
        <f>DATEVALUE(B80)</f>
        <v>42079</v>
      </c>
      <c r="B80" s="3" t="s">
        <v>78</v>
      </c>
      <c r="C80" s="5">
        <f>A80</f>
        <v>42079</v>
      </c>
      <c r="D80" s="1">
        <v>-21.93</v>
      </c>
      <c r="E80">
        <f>E79+D80</f>
        <v>-2682.4099999999976</v>
      </c>
    </row>
    <row r="81" spans="1:5" x14ac:dyDescent="0.25">
      <c r="C81" s="3">
        <v>42080</v>
      </c>
      <c r="D81" s="1">
        <v>1104.8900000000001</v>
      </c>
      <c r="E81">
        <f>E80+D81</f>
        <v>-1577.5199999999975</v>
      </c>
    </row>
    <row r="82" spans="1:5" x14ac:dyDescent="0.25">
      <c r="A82" s="4">
        <f>DATEVALUE(B82)</f>
        <v>42080</v>
      </c>
      <c r="B82" s="3" t="s">
        <v>87</v>
      </c>
      <c r="C82" s="5">
        <f>A82</f>
        <v>42080</v>
      </c>
      <c r="D82" s="1">
        <v>-60</v>
      </c>
      <c r="E82">
        <f>E81+D82</f>
        <v>-1637.5199999999975</v>
      </c>
    </row>
    <row r="83" spans="1:5" x14ac:dyDescent="0.25">
      <c r="C83" s="3">
        <v>42081</v>
      </c>
      <c r="D83" s="1">
        <v>-60.05</v>
      </c>
      <c r="E83">
        <f>E82+D83</f>
        <v>-1697.5699999999974</v>
      </c>
    </row>
    <row r="84" spans="1:5" x14ac:dyDescent="0.25">
      <c r="A84" s="4">
        <f>DATEVALUE(B84)</f>
        <v>42082</v>
      </c>
      <c r="B84" s="3" t="s">
        <v>95</v>
      </c>
      <c r="C84" s="5">
        <f>A84</f>
        <v>42082</v>
      </c>
      <c r="D84" s="1">
        <v>-100</v>
      </c>
      <c r="E84">
        <f>E83+D84</f>
        <v>-1797.5699999999974</v>
      </c>
    </row>
    <row r="85" spans="1:5" x14ac:dyDescent="0.25">
      <c r="A85" s="4">
        <f>DATEVALUE(B85)</f>
        <v>42084</v>
      </c>
      <c r="B85" s="3" t="s">
        <v>108</v>
      </c>
      <c r="C85" s="5">
        <f>A85</f>
        <v>42084</v>
      </c>
      <c r="D85" s="1">
        <v>-13.05</v>
      </c>
      <c r="E85">
        <f>E84+D85</f>
        <v>-1810.6199999999974</v>
      </c>
    </row>
    <row r="86" spans="1:5" x14ac:dyDescent="0.25">
      <c r="C86" s="3">
        <v>42086</v>
      </c>
      <c r="D86" s="1">
        <v>-200.85</v>
      </c>
      <c r="E86">
        <f>E85+D86</f>
        <v>-2011.4699999999973</v>
      </c>
    </row>
    <row r="87" spans="1:5" x14ac:dyDescent="0.25">
      <c r="C87" s="3">
        <v>42088</v>
      </c>
      <c r="D87" s="1">
        <v>323.43</v>
      </c>
      <c r="E87">
        <f>E86+D87</f>
        <v>-1688.0399999999972</v>
      </c>
    </row>
    <row r="88" spans="1:5" x14ac:dyDescent="0.25">
      <c r="A88" s="4">
        <f>DATEVALUE(B88)</f>
        <v>42088</v>
      </c>
      <c r="B88" s="3" t="s">
        <v>124</v>
      </c>
      <c r="C88" s="5">
        <f>A88</f>
        <v>42088</v>
      </c>
      <c r="D88" s="1">
        <v>-2009.07</v>
      </c>
      <c r="E88">
        <f>E87+D88</f>
        <v>-3697.1099999999969</v>
      </c>
    </row>
    <row r="89" spans="1:5" x14ac:dyDescent="0.25">
      <c r="C89" s="3">
        <v>42089</v>
      </c>
      <c r="D89" s="1">
        <v>-121.98</v>
      </c>
      <c r="E89">
        <f>E88+D89</f>
        <v>-3819.089999999997</v>
      </c>
    </row>
    <row r="90" spans="1:5" x14ac:dyDescent="0.25">
      <c r="A90" s="4">
        <f>DATEVALUE(B90)</f>
        <v>42089</v>
      </c>
      <c r="B90" s="3" t="s">
        <v>129</v>
      </c>
      <c r="C90" s="5">
        <f>A90</f>
        <v>42089</v>
      </c>
      <c r="D90" s="1">
        <v>-40</v>
      </c>
      <c r="E90">
        <f>E89+D90</f>
        <v>-3859.089999999997</v>
      </c>
    </row>
    <row r="91" spans="1:5" x14ac:dyDescent="0.25">
      <c r="C91" s="3">
        <v>42090</v>
      </c>
      <c r="D91" s="1">
        <v>-134.91999999999999</v>
      </c>
      <c r="E91">
        <f>E90+D91</f>
        <v>-3994.009999999997</v>
      </c>
    </row>
    <row r="92" spans="1:5" x14ac:dyDescent="0.25">
      <c r="A92" s="4">
        <f>DATEVALUE(B92)</f>
        <v>42090</v>
      </c>
      <c r="B92" s="3" t="s">
        <v>136</v>
      </c>
      <c r="C92" s="5">
        <f>A92</f>
        <v>42090</v>
      </c>
      <c r="D92" s="1">
        <v>-38.909999999999997</v>
      </c>
      <c r="E92">
        <f>E91+D92</f>
        <v>-4032.9199999999969</v>
      </c>
    </row>
    <row r="93" spans="1:5" x14ac:dyDescent="0.25">
      <c r="C93" s="3">
        <v>42093</v>
      </c>
      <c r="D93" s="1">
        <v>-849.66</v>
      </c>
      <c r="E93">
        <f>E92+D93</f>
        <v>-4882.5799999999972</v>
      </c>
    </row>
    <row r="94" spans="1:5" x14ac:dyDescent="0.25">
      <c r="A94" s="4">
        <f>DATEVALUE(B94)</f>
        <v>42093</v>
      </c>
      <c r="B94" s="3" t="s">
        <v>154</v>
      </c>
      <c r="C94" s="5">
        <f>A94</f>
        <v>42093</v>
      </c>
      <c r="D94" s="1">
        <v>-14.8</v>
      </c>
      <c r="E94">
        <f>E93+D94</f>
        <v>-4897.3799999999974</v>
      </c>
    </row>
    <row r="95" spans="1:5" x14ac:dyDescent="0.25">
      <c r="C95" s="3">
        <v>42094</v>
      </c>
      <c r="D95" s="1">
        <v>226.59000000000009</v>
      </c>
      <c r="E95">
        <f>E94+D95</f>
        <v>-4670.7899999999972</v>
      </c>
    </row>
    <row r="96" spans="1:5" x14ac:dyDescent="0.25">
      <c r="A96" s="4">
        <f>DATEVALUE(B96)</f>
        <v>42094</v>
      </c>
      <c r="B96" s="3" t="s">
        <v>161</v>
      </c>
      <c r="C96" s="5">
        <f>A96</f>
        <v>42094</v>
      </c>
      <c r="D96" s="1">
        <v>-81.95</v>
      </c>
      <c r="E96">
        <f>E95+D96</f>
        <v>-4752.7399999999971</v>
      </c>
    </row>
    <row r="97" spans="1:5" x14ac:dyDescent="0.25">
      <c r="C97" s="3">
        <v>42095</v>
      </c>
      <c r="D97" s="1">
        <v>-34.399999999999977</v>
      </c>
      <c r="E97">
        <f>E96+D97</f>
        <v>-4787.1399999999967</v>
      </c>
    </row>
    <row r="98" spans="1:5" x14ac:dyDescent="0.25">
      <c r="A98" s="4">
        <f>DATEVALUE(B98)</f>
        <v>42095</v>
      </c>
      <c r="B98" s="4" t="s">
        <v>0</v>
      </c>
      <c r="C98" s="5">
        <v>42095</v>
      </c>
      <c r="D98" s="1">
        <v>-40</v>
      </c>
      <c r="E98">
        <f>E97+D98</f>
        <v>-4827.1399999999967</v>
      </c>
    </row>
    <row r="99" spans="1:5" x14ac:dyDescent="0.25">
      <c r="C99" s="3">
        <v>42096</v>
      </c>
      <c r="D99" s="1">
        <v>32.470000000000027</v>
      </c>
      <c r="E99">
        <f>E98+D99</f>
        <v>-4794.6699999999964</v>
      </c>
    </row>
    <row r="100" spans="1:5" x14ac:dyDescent="0.25">
      <c r="C100" s="3">
        <v>42101</v>
      </c>
      <c r="D100" s="1">
        <v>-609.63000000000011</v>
      </c>
      <c r="E100">
        <f>E99+D100</f>
        <v>-5404.2999999999965</v>
      </c>
    </row>
    <row r="101" spans="1:5" x14ac:dyDescent="0.25">
      <c r="C101" s="3">
        <v>42102</v>
      </c>
      <c r="D101" s="1">
        <v>-170.59</v>
      </c>
      <c r="E101">
        <f>E100+D101</f>
        <v>-5574.8899999999967</v>
      </c>
    </row>
    <row r="102" spans="1:5" x14ac:dyDescent="0.25">
      <c r="A102" s="4">
        <f>DATEVALUE(B102)</f>
        <v>42102</v>
      </c>
      <c r="B102" s="3" t="s">
        <v>44</v>
      </c>
      <c r="C102" s="5">
        <f>A102</f>
        <v>42102</v>
      </c>
      <c r="D102" s="1">
        <v>-122.83</v>
      </c>
      <c r="E102">
        <f>E101+D102</f>
        <v>-5697.7199999999966</v>
      </c>
    </row>
    <row r="103" spans="1:5" x14ac:dyDescent="0.25">
      <c r="C103" s="3">
        <v>42103</v>
      </c>
      <c r="D103" s="1">
        <v>-140</v>
      </c>
      <c r="E103">
        <f>E102+D103</f>
        <v>-5837.7199999999966</v>
      </c>
    </row>
    <row r="104" spans="1:5" x14ac:dyDescent="0.25">
      <c r="C104" s="3">
        <v>42104</v>
      </c>
      <c r="D104" s="1">
        <v>-178.31</v>
      </c>
      <c r="E104">
        <f>E103+D104</f>
        <v>-6016.029999999997</v>
      </c>
    </row>
    <row r="105" spans="1:5" x14ac:dyDescent="0.25">
      <c r="A105" s="4">
        <f>DATEVALUE(B105)</f>
        <v>42104</v>
      </c>
      <c r="B105" s="3" t="s">
        <v>56</v>
      </c>
      <c r="C105" s="5">
        <f>A105</f>
        <v>42104</v>
      </c>
      <c r="D105" s="1">
        <v>-116.94</v>
      </c>
      <c r="E105">
        <f>E104+D105</f>
        <v>-6132.9699999999966</v>
      </c>
    </row>
    <row r="106" spans="1:5" x14ac:dyDescent="0.25">
      <c r="A106" s="4">
        <f>DATEVALUE(B106)</f>
        <v>42106</v>
      </c>
      <c r="B106" s="3" t="s">
        <v>63</v>
      </c>
      <c r="C106" s="5">
        <f>A106</f>
        <v>42106</v>
      </c>
      <c r="D106" s="1">
        <v>-40</v>
      </c>
      <c r="E106">
        <f>E105+D106</f>
        <v>-6172.9699999999966</v>
      </c>
    </row>
    <row r="107" spans="1:5" x14ac:dyDescent="0.25">
      <c r="C107" s="3">
        <v>42107</v>
      </c>
      <c r="D107" s="1">
        <v>-278.39</v>
      </c>
      <c r="E107">
        <f>E106+D107</f>
        <v>-6451.3599999999969</v>
      </c>
    </row>
    <row r="108" spans="1:5" x14ac:dyDescent="0.25">
      <c r="C108" s="3">
        <v>42108</v>
      </c>
      <c r="D108" s="1">
        <v>-195.44</v>
      </c>
      <c r="E108">
        <f>E107+D108</f>
        <v>-6646.7999999999965</v>
      </c>
    </row>
    <row r="109" spans="1:5" x14ac:dyDescent="0.25">
      <c r="C109" s="3">
        <v>42110</v>
      </c>
      <c r="D109" s="1">
        <v>449.32000000000005</v>
      </c>
      <c r="E109">
        <f>E108+D109</f>
        <v>-6197.4799999999968</v>
      </c>
    </row>
    <row r="110" spans="1:5" x14ac:dyDescent="0.25">
      <c r="A110" s="4">
        <f>DATEVALUE(B110)</f>
        <v>42110</v>
      </c>
      <c r="B110" s="3" t="s">
        <v>79</v>
      </c>
      <c r="C110" s="5">
        <f>A110</f>
        <v>42110</v>
      </c>
      <c r="D110" s="1">
        <v>-40</v>
      </c>
      <c r="E110">
        <f>E109+D110</f>
        <v>-6237.4799999999968</v>
      </c>
    </row>
    <row r="111" spans="1:5" x14ac:dyDescent="0.25">
      <c r="C111" s="3">
        <v>42111</v>
      </c>
      <c r="D111" s="1">
        <v>-95.170000000000016</v>
      </c>
      <c r="E111">
        <f>E110+D111</f>
        <v>-6332.6499999999969</v>
      </c>
    </row>
    <row r="112" spans="1:5" x14ac:dyDescent="0.25">
      <c r="A112" s="4">
        <f>DATEVALUE(B112)</f>
        <v>42112</v>
      </c>
      <c r="B112" s="3" t="s">
        <v>91</v>
      </c>
      <c r="C112" s="5">
        <f>A112</f>
        <v>42112</v>
      </c>
      <c r="D112" s="1">
        <v>-117.64</v>
      </c>
      <c r="E112">
        <f>E111+D112</f>
        <v>-6450.2899999999972</v>
      </c>
    </row>
    <row r="113" spans="1:5" x14ac:dyDescent="0.25">
      <c r="C113" s="3">
        <v>42113</v>
      </c>
      <c r="D113" s="1">
        <v>-672.26</v>
      </c>
      <c r="E113">
        <f>E112+D113</f>
        <v>-7122.5499999999975</v>
      </c>
    </row>
    <row r="114" spans="1:5" x14ac:dyDescent="0.25">
      <c r="A114" s="4">
        <f>DATEVALUE(B114)</f>
        <v>42113</v>
      </c>
      <c r="B114" s="3" t="s">
        <v>96</v>
      </c>
      <c r="C114" s="5">
        <f>A114</f>
        <v>42113</v>
      </c>
      <c r="D114" s="1">
        <v>-433.86</v>
      </c>
      <c r="E114">
        <f>E113+D114</f>
        <v>-7556.4099999999971</v>
      </c>
    </row>
    <row r="115" spans="1:5" x14ac:dyDescent="0.25">
      <c r="C115" s="3">
        <v>42114</v>
      </c>
      <c r="D115" s="1">
        <v>2445.59</v>
      </c>
      <c r="E115">
        <f>E114+D115</f>
        <v>-5110.819999999997</v>
      </c>
    </row>
    <row r="116" spans="1:5" x14ac:dyDescent="0.25">
      <c r="A116" s="4">
        <f>DATEVALUE(B116)</f>
        <v>42114</v>
      </c>
      <c r="B116" s="3" t="s">
        <v>102</v>
      </c>
      <c r="C116" s="5">
        <f>A116</f>
        <v>42114</v>
      </c>
      <c r="D116" s="1">
        <v>1149.5</v>
      </c>
      <c r="E116">
        <f>E115+D116</f>
        <v>-3961.319999999997</v>
      </c>
    </row>
    <row r="117" spans="1:5" x14ac:dyDescent="0.25">
      <c r="C117" s="3">
        <v>42115</v>
      </c>
      <c r="D117" s="1">
        <v>781.68999999999994</v>
      </c>
      <c r="E117">
        <f>E116+D117</f>
        <v>-3179.6299999999969</v>
      </c>
    </row>
    <row r="118" spans="1:5" x14ac:dyDescent="0.25">
      <c r="A118" s="4">
        <f>DATEVALUE(B118)</f>
        <v>42115</v>
      </c>
      <c r="B118" s="3" t="s">
        <v>109</v>
      </c>
      <c r="C118" s="5">
        <f>A118</f>
        <v>42115</v>
      </c>
      <c r="D118" s="1">
        <v>-1052.4000000000001</v>
      </c>
      <c r="E118">
        <f>E117+D118</f>
        <v>-4232.029999999997</v>
      </c>
    </row>
    <row r="119" spans="1:5" x14ac:dyDescent="0.25">
      <c r="C119" s="3">
        <v>42116</v>
      </c>
      <c r="D119" s="1">
        <v>-656.67</v>
      </c>
      <c r="E119">
        <f>E118+D119</f>
        <v>-4888.6999999999971</v>
      </c>
    </row>
    <row r="120" spans="1:5" x14ac:dyDescent="0.25">
      <c r="C120" s="3">
        <v>42117</v>
      </c>
      <c r="D120" s="1">
        <v>-9.08</v>
      </c>
      <c r="E120">
        <f>E119+D120</f>
        <v>-4897.779999999997</v>
      </c>
    </row>
    <row r="121" spans="1:5" x14ac:dyDescent="0.25">
      <c r="A121" s="4">
        <f>DATEVALUE(B121)</f>
        <v>42117</v>
      </c>
      <c r="B121" s="3" t="s">
        <v>115</v>
      </c>
      <c r="C121" s="5">
        <f>A121</f>
        <v>42117</v>
      </c>
      <c r="D121" s="1">
        <v>-119</v>
      </c>
      <c r="E121">
        <f>E120+D121</f>
        <v>-5016.779999999997</v>
      </c>
    </row>
    <row r="122" spans="1:5" x14ac:dyDescent="0.25">
      <c r="A122" s="4">
        <f>DATEVALUE(B122)</f>
        <v>42119</v>
      </c>
      <c r="B122" s="3" t="s">
        <v>125</v>
      </c>
      <c r="C122" s="5">
        <f>A122</f>
        <v>42119</v>
      </c>
      <c r="D122" s="1">
        <v>-30</v>
      </c>
      <c r="E122">
        <f>E121+D122</f>
        <v>-5046.779999999997</v>
      </c>
    </row>
    <row r="123" spans="1:5" x14ac:dyDescent="0.25">
      <c r="A123" s="4">
        <f>DATEVALUE(B123)</f>
        <v>42120</v>
      </c>
      <c r="B123" s="3" t="s">
        <v>130</v>
      </c>
      <c r="C123" s="5">
        <f>A123</f>
        <v>42120</v>
      </c>
      <c r="D123" s="1">
        <v>-13.65</v>
      </c>
      <c r="E123">
        <f>E122+D123</f>
        <v>-5060.4299999999967</v>
      </c>
    </row>
    <row r="124" spans="1:5" x14ac:dyDescent="0.25">
      <c r="C124" s="3">
        <v>42121</v>
      </c>
      <c r="D124" s="1">
        <v>-185.88</v>
      </c>
      <c r="E124">
        <f>E123+D124</f>
        <v>-5246.3099999999968</v>
      </c>
    </row>
    <row r="125" spans="1:5" x14ac:dyDescent="0.25">
      <c r="C125" s="3">
        <v>42122</v>
      </c>
      <c r="D125" s="1">
        <v>-122.43</v>
      </c>
      <c r="E125">
        <f>E124+D125</f>
        <v>-5368.7399999999971</v>
      </c>
    </row>
    <row r="126" spans="1:5" x14ac:dyDescent="0.25">
      <c r="A126" s="4">
        <f>DATEVALUE(B126)</f>
        <v>42122</v>
      </c>
      <c r="B126" s="3" t="s">
        <v>141</v>
      </c>
      <c r="C126" s="5">
        <f>A126</f>
        <v>42122</v>
      </c>
      <c r="D126" s="1">
        <v>-1175.98</v>
      </c>
      <c r="E126">
        <f>E125+D126</f>
        <v>-6544.7199999999975</v>
      </c>
    </row>
    <row r="127" spans="1:5" x14ac:dyDescent="0.25">
      <c r="C127" s="3">
        <v>42123</v>
      </c>
      <c r="D127" s="1">
        <v>-40</v>
      </c>
      <c r="E127">
        <f>E126+D127</f>
        <v>-6584.7199999999975</v>
      </c>
    </row>
    <row r="128" spans="1:5" x14ac:dyDescent="0.25">
      <c r="A128" s="4">
        <f>DATEVALUE(B128)</f>
        <v>42123</v>
      </c>
      <c r="B128" s="3" t="s">
        <v>147</v>
      </c>
      <c r="C128" s="5">
        <f>A128</f>
        <v>42123</v>
      </c>
      <c r="D128" s="1">
        <v>-1520.01</v>
      </c>
      <c r="E128">
        <f>E127+D128</f>
        <v>-8104.7299999999977</v>
      </c>
    </row>
    <row r="129" spans="1:5" x14ac:dyDescent="0.25">
      <c r="C129" s="3">
        <v>42124</v>
      </c>
      <c r="D129" s="1">
        <v>-1446.1599999999999</v>
      </c>
      <c r="E129">
        <f>E128+D129</f>
        <v>-9550.8899999999976</v>
      </c>
    </row>
    <row r="130" spans="1:5" x14ac:dyDescent="0.25">
      <c r="A130" s="4">
        <f>DATEVALUE(B130)</f>
        <v>42124</v>
      </c>
      <c r="B130" s="3" t="s">
        <v>155</v>
      </c>
      <c r="C130" s="5">
        <f>A130</f>
        <v>42124</v>
      </c>
      <c r="D130" s="1">
        <v>-13.65</v>
      </c>
      <c r="E130">
        <f>E129+D130</f>
        <v>-9564.5399999999972</v>
      </c>
    </row>
    <row r="131" spans="1:5" x14ac:dyDescent="0.25">
      <c r="C131" s="3">
        <v>42125</v>
      </c>
      <c r="D131" s="1">
        <v>-6</v>
      </c>
      <c r="E131">
        <f>E130+D131</f>
        <v>-9570.5399999999972</v>
      </c>
    </row>
    <row r="132" spans="1:5" x14ac:dyDescent="0.25">
      <c r="A132" s="4">
        <f>DATEVALUE(B132)</f>
        <v>42125</v>
      </c>
      <c r="B132" s="3" t="s">
        <v>1</v>
      </c>
      <c r="C132" s="5">
        <f>A132</f>
        <v>42125</v>
      </c>
      <c r="D132" s="1">
        <v>-50</v>
      </c>
      <c r="E132">
        <f>E131+D132</f>
        <v>-9620.5399999999972</v>
      </c>
    </row>
    <row r="133" spans="1:5" x14ac:dyDescent="0.25">
      <c r="A133" s="4">
        <f>DATEVALUE(B133)</f>
        <v>42126</v>
      </c>
      <c r="B133" s="3" t="s">
        <v>9</v>
      </c>
      <c r="C133" s="5">
        <f>A133</f>
        <v>42126</v>
      </c>
      <c r="D133" s="1">
        <v>-40</v>
      </c>
      <c r="E133">
        <f>E132+D133</f>
        <v>-9660.5399999999972</v>
      </c>
    </row>
    <row r="134" spans="1:5" x14ac:dyDescent="0.25">
      <c r="C134" s="3">
        <v>42128</v>
      </c>
      <c r="D134" s="1">
        <v>475.64</v>
      </c>
      <c r="E134">
        <f>E133+D134</f>
        <v>-9184.8999999999978</v>
      </c>
    </row>
    <row r="135" spans="1:5" x14ac:dyDescent="0.25">
      <c r="A135" s="4">
        <f>DATEVALUE(B135)</f>
        <v>42128</v>
      </c>
      <c r="B135" s="3" t="s">
        <v>19</v>
      </c>
      <c r="C135" s="5">
        <f>A135</f>
        <v>42128</v>
      </c>
      <c r="D135" s="1">
        <v>1283.21</v>
      </c>
      <c r="E135">
        <f>E134+D135</f>
        <v>-7901.6899999999978</v>
      </c>
    </row>
    <row r="136" spans="1:5" x14ac:dyDescent="0.25">
      <c r="C136" s="3">
        <v>42129</v>
      </c>
      <c r="D136" s="1">
        <v>-173.51000000000005</v>
      </c>
      <c r="E136">
        <f>E135+D136</f>
        <v>-8075.199999999998</v>
      </c>
    </row>
    <row r="137" spans="1:5" x14ac:dyDescent="0.25">
      <c r="A137" s="4">
        <f>DATEVALUE(B137)</f>
        <v>42129</v>
      </c>
      <c r="B137" s="3" t="s">
        <v>28</v>
      </c>
      <c r="C137" s="5">
        <f>A137</f>
        <v>42129</v>
      </c>
      <c r="D137" s="1">
        <v>-122.83</v>
      </c>
      <c r="E137">
        <f>E136+D137</f>
        <v>-8198.0299999999988</v>
      </c>
    </row>
    <row r="138" spans="1:5" x14ac:dyDescent="0.25">
      <c r="C138" s="3">
        <v>42130</v>
      </c>
      <c r="D138" s="1">
        <v>241.32</v>
      </c>
      <c r="E138">
        <f>E137+D138</f>
        <v>-7956.7099999999991</v>
      </c>
    </row>
    <row r="139" spans="1:5" x14ac:dyDescent="0.25">
      <c r="C139" s="3">
        <v>42131</v>
      </c>
      <c r="D139" s="1">
        <v>-0.45</v>
      </c>
      <c r="E139">
        <f>E138+D139</f>
        <v>-7957.1599999999989</v>
      </c>
    </row>
    <row r="140" spans="1:5" x14ac:dyDescent="0.25">
      <c r="A140" s="4">
        <f>DATEVALUE(B140)</f>
        <v>42131</v>
      </c>
      <c r="B140" s="3" t="s">
        <v>39</v>
      </c>
      <c r="C140" s="5">
        <f>A140</f>
        <v>42131</v>
      </c>
      <c r="D140" s="1">
        <v>-60</v>
      </c>
      <c r="E140">
        <f>E139+D140</f>
        <v>-8017.1599999999989</v>
      </c>
    </row>
    <row r="141" spans="1:5" x14ac:dyDescent="0.25">
      <c r="C141" s="3">
        <v>42132</v>
      </c>
      <c r="D141" s="1">
        <v>951.88</v>
      </c>
      <c r="E141">
        <f>E140+D141</f>
        <v>-7065.2799999999988</v>
      </c>
    </row>
    <row r="142" spans="1:5" x14ac:dyDescent="0.25">
      <c r="A142" s="4">
        <f>DATEVALUE(B142)</f>
        <v>42132</v>
      </c>
      <c r="B142" s="3" t="s">
        <v>45</v>
      </c>
      <c r="C142" s="5">
        <f>A142</f>
        <v>42132</v>
      </c>
      <c r="D142" s="1">
        <v>-0.45</v>
      </c>
      <c r="E142">
        <f>E141+D142</f>
        <v>-7065.7299999999987</v>
      </c>
    </row>
    <row r="143" spans="1:5" x14ac:dyDescent="0.25">
      <c r="A143" s="4">
        <f>DATEVALUE(B143)</f>
        <v>42135</v>
      </c>
      <c r="B143" s="3" t="s">
        <v>58</v>
      </c>
      <c r="C143" s="5">
        <f>A143</f>
        <v>42135</v>
      </c>
      <c r="D143" s="1">
        <v>2337.7199999999998</v>
      </c>
      <c r="E143">
        <f>E142+D143</f>
        <v>-4728.0099999999984</v>
      </c>
    </row>
    <row r="144" spans="1:5" x14ac:dyDescent="0.25">
      <c r="C144" s="3">
        <v>42136</v>
      </c>
      <c r="D144" s="1">
        <v>-99.02</v>
      </c>
      <c r="E144">
        <f>E143+D144</f>
        <v>-4827.0299999999988</v>
      </c>
    </row>
    <row r="145" spans="1:5" x14ac:dyDescent="0.25">
      <c r="A145" s="4">
        <f>DATEVALUE(B145)</f>
        <v>42136</v>
      </c>
      <c r="B145" s="3" t="s">
        <v>64</v>
      </c>
      <c r="C145" s="5">
        <f>A145</f>
        <v>42136</v>
      </c>
      <c r="D145" s="1">
        <v>-35</v>
      </c>
      <c r="E145">
        <f>E144+D145</f>
        <v>-4862.0299999999988</v>
      </c>
    </row>
    <row r="146" spans="1:5" x14ac:dyDescent="0.25">
      <c r="C146" s="3">
        <v>42137</v>
      </c>
      <c r="D146" s="1">
        <v>-125.21</v>
      </c>
      <c r="E146">
        <f>E145+D146</f>
        <v>-4987.2399999999989</v>
      </c>
    </row>
    <row r="147" spans="1:5" x14ac:dyDescent="0.25">
      <c r="C147" s="3">
        <v>42138</v>
      </c>
      <c r="D147" s="1">
        <v>-40.450000000000003</v>
      </c>
      <c r="E147">
        <f>E146+D147</f>
        <v>-5027.6899999999987</v>
      </c>
    </row>
    <row r="148" spans="1:5" x14ac:dyDescent="0.25">
      <c r="A148" s="4">
        <f>DATEVALUE(B148)</f>
        <v>42138</v>
      </c>
      <c r="B148" s="3" t="s">
        <v>72</v>
      </c>
      <c r="C148" s="5">
        <f>A148</f>
        <v>42138</v>
      </c>
      <c r="D148" s="1">
        <v>-10</v>
      </c>
      <c r="E148">
        <f>E147+D148</f>
        <v>-5037.6899999999987</v>
      </c>
    </row>
    <row r="149" spans="1:5" x14ac:dyDescent="0.25">
      <c r="C149" s="3">
        <v>42139</v>
      </c>
      <c r="D149" s="1">
        <v>417.45</v>
      </c>
      <c r="E149">
        <f>E148+D149</f>
        <v>-4620.2399999999989</v>
      </c>
    </row>
    <row r="150" spans="1:5" x14ac:dyDescent="0.25">
      <c r="A150" s="4">
        <f>DATEVALUE(B150)</f>
        <v>42139</v>
      </c>
      <c r="B150" s="3" t="s">
        <v>76</v>
      </c>
      <c r="C150" s="5">
        <f>A150</f>
        <v>42139</v>
      </c>
      <c r="D150" s="1">
        <v>2369.5</v>
      </c>
      <c r="E150">
        <f>E149+D150</f>
        <v>-2250.7399999999989</v>
      </c>
    </row>
    <row r="151" spans="1:5" x14ac:dyDescent="0.25">
      <c r="A151" s="4">
        <f>DATEVALUE(B151)</f>
        <v>42140</v>
      </c>
      <c r="B151" s="3" t="s">
        <v>80</v>
      </c>
      <c r="C151" s="5">
        <f>A151</f>
        <v>42140</v>
      </c>
      <c r="D151" s="1">
        <v>-27.200000000000003</v>
      </c>
      <c r="E151">
        <f>E150+D151</f>
        <v>-2277.9399999999987</v>
      </c>
    </row>
    <row r="152" spans="1:5" x14ac:dyDescent="0.25">
      <c r="C152" s="3">
        <v>42142</v>
      </c>
      <c r="D152" s="1">
        <v>-48.94</v>
      </c>
      <c r="E152">
        <f>E151+D152</f>
        <v>-2326.8799999999987</v>
      </c>
    </row>
    <row r="153" spans="1:5" x14ac:dyDescent="0.25">
      <c r="A153" s="4">
        <f>DATEVALUE(B153)</f>
        <v>42142</v>
      </c>
      <c r="B153" s="3" t="s">
        <v>92</v>
      </c>
      <c r="C153" s="5">
        <f>A153</f>
        <v>42142</v>
      </c>
      <c r="D153" s="1">
        <v>-0.45</v>
      </c>
      <c r="E153">
        <f>E152+D153</f>
        <v>-2327.3299999999986</v>
      </c>
    </row>
    <row r="154" spans="1:5" x14ac:dyDescent="0.25">
      <c r="C154" s="3">
        <v>42143</v>
      </c>
      <c r="D154" s="1">
        <v>-767.8</v>
      </c>
      <c r="E154">
        <f>E153+D154</f>
        <v>-3095.1299999999983</v>
      </c>
    </row>
    <row r="155" spans="1:5" x14ac:dyDescent="0.25">
      <c r="A155" s="4">
        <f>DATEVALUE(B155)</f>
        <v>42143</v>
      </c>
      <c r="B155" s="3" t="s">
        <v>97</v>
      </c>
      <c r="C155" s="5">
        <f>A155</f>
        <v>42143</v>
      </c>
      <c r="D155" s="1">
        <v>1168.8599999999999</v>
      </c>
      <c r="E155">
        <f>E154+D155</f>
        <v>-1926.2699999999984</v>
      </c>
    </row>
    <row r="156" spans="1:5" x14ac:dyDescent="0.25">
      <c r="C156" s="3">
        <v>42144</v>
      </c>
      <c r="D156" s="1">
        <v>-65.67</v>
      </c>
      <c r="E156">
        <f>E155+D156</f>
        <v>-1991.9399999999985</v>
      </c>
    </row>
    <row r="157" spans="1:5" x14ac:dyDescent="0.25">
      <c r="A157" s="4">
        <f>DATEVALUE(B157)</f>
        <v>42144</v>
      </c>
      <c r="B157" s="3" t="s">
        <v>103</v>
      </c>
      <c r="C157" s="5">
        <f>A157</f>
        <v>42144</v>
      </c>
      <c r="D157" s="1">
        <v>-819.19</v>
      </c>
      <c r="E157">
        <f>E156+D157</f>
        <v>-2811.1299999999983</v>
      </c>
    </row>
    <row r="158" spans="1:5" x14ac:dyDescent="0.25">
      <c r="C158" s="3">
        <v>42145</v>
      </c>
      <c r="D158" s="1">
        <v>-173.01</v>
      </c>
      <c r="E158">
        <f>E157+D158</f>
        <v>-2984.1399999999985</v>
      </c>
    </row>
    <row r="159" spans="1:5" x14ac:dyDescent="0.25">
      <c r="A159" s="4">
        <f>DATEVALUE(B159)</f>
        <v>42145</v>
      </c>
      <c r="B159" s="3" t="s">
        <v>110</v>
      </c>
      <c r="C159" s="5">
        <f>A159</f>
        <v>42145</v>
      </c>
      <c r="D159" s="1">
        <v>-109.07</v>
      </c>
      <c r="E159">
        <f>E158+D159</f>
        <v>-3093.2099999999987</v>
      </c>
    </row>
    <row r="160" spans="1:5" x14ac:dyDescent="0.25">
      <c r="A160" s="4">
        <f>DATEVALUE(B160)</f>
        <v>42146</v>
      </c>
      <c r="B160" s="3" t="s">
        <v>112</v>
      </c>
      <c r="C160" s="5">
        <f>A160</f>
        <v>42146</v>
      </c>
      <c r="D160" s="1">
        <v>-30.01</v>
      </c>
      <c r="E160">
        <f>E159+D160</f>
        <v>-3123.2199999999989</v>
      </c>
    </row>
    <row r="161" spans="1:5" x14ac:dyDescent="0.25">
      <c r="A161" s="4">
        <f>DATEVALUE(B161)</f>
        <v>42147</v>
      </c>
      <c r="B161" s="3" t="s">
        <v>116</v>
      </c>
      <c r="C161" s="5">
        <f>A161</f>
        <v>42147</v>
      </c>
      <c r="D161" s="1">
        <v>-267.75</v>
      </c>
      <c r="E161">
        <f>E160+D161</f>
        <v>-3390.9699999999989</v>
      </c>
    </row>
    <row r="162" spans="1:5" x14ac:dyDescent="0.25">
      <c r="C162" s="3">
        <v>42149</v>
      </c>
      <c r="D162" s="1">
        <v>372.87</v>
      </c>
      <c r="E162">
        <f>E161+D162</f>
        <v>-3018.099999999999</v>
      </c>
    </row>
    <row r="163" spans="1:5" x14ac:dyDescent="0.25">
      <c r="C163" s="3">
        <v>42150</v>
      </c>
      <c r="D163" s="1">
        <v>-191.51</v>
      </c>
      <c r="E163">
        <f>E162+D163</f>
        <v>-3209.6099999999988</v>
      </c>
    </row>
    <row r="164" spans="1:5" x14ac:dyDescent="0.25">
      <c r="A164" s="4">
        <f>DATEVALUE(B164)</f>
        <v>42150</v>
      </c>
      <c r="B164" s="3" t="s">
        <v>131</v>
      </c>
      <c r="C164" s="5">
        <f>A164</f>
        <v>42150</v>
      </c>
      <c r="D164" s="1">
        <v>-40</v>
      </c>
      <c r="E164">
        <f>E163+D164</f>
        <v>-3249.6099999999988</v>
      </c>
    </row>
    <row r="165" spans="1:5" x14ac:dyDescent="0.25">
      <c r="C165" s="3">
        <v>42151</v>
      </c>
      <c r="D165" s="1">
        <v>-109.28999999999999</v>
      </c>
      <c r="E165">
        <f>E164+D165</f>
        <v>-3358.8999999999987</v>
      </c>
    </row>
    <row r="166" spans="1:5" x14ac:dyDescent="0.25">
      <c r="C166" s="3">
        <v>42152</v>
      </c>
      <c r="D166" s="1">
        <v>-50.45</v>
      </c>
      <c r="E166">
        <f>E165+D166</f>
        <v>-3409.3499999999985</v>
      </c>
    </row>
    <row r="167" spans="1:5" x14ac:dyDescent="0.25">
      <c r="A167" s="4">
        <f>DATEVALUE(B167)</f>
        <v>42152</v>
      </c>
      <c r="B167" s="3" t="s">
        <v>142</v>
      </c>
      <c r="C167" s="5">
        <f>A167</f>
        <v>42152</v>
      </c>
      <c r="D167" s="1">
        <v>-40</v>
      </c>
      <c r="E167">
        <f>E166+D167</f>
        <v>-3449.3499999999985</v>
      </c>
    </row>
    <row r="168" spans="1:5" x14ac:dyDescent="0.25">
      <c r="C168" s="3">
        <v>42153</v>
      </c>
      <c r="D168" s="1">
        <v>1433.85</v>
      </c>
      <c r="E168">
        <f>E167+D168</f>
        <v>-2015.4999999999986</v>
      </c>
    </row>
    <row r="169" spans="1:5" x14ac:dyDescent="0.25">
      <c r="A169" s="4">
        <f>DATEVALUE(B169)</f>
        <v>42153</v>
      </c>
      <c r="B169" s="3" t="s">
        <v>148</v>
      </c>
      <c r="C169" s="5">
        <f>A169</f>
        <v>42153</v>
      </c>
      <c r="D169" s="1">
        <v>3553.1400000000003</v>
      </c>
      <c r="E169">
        <f>E168+D169</f>
        <v>1537.6400000000017</v>
      </c>
    </row>
    <row r="170" spans="1:5" x14ac:dyDescent="0.25">
      <c r="A170" s="4">
        <f>DATEVALUE(B170)</f>
        <v>42154</v>
      </c>
      <c r="B170" s="3" t="s">
        <v>156</v>
      </c>
      <c r="C170" s="5">
        <f>A170</f>
        <v>42154</v>
      </c>
      <c r="D170" s="1">
        <v>-76.400000000000006</v>
      </c>
      <c r="E170">
        <f>E169+D170</f>
        <v>1461.2400000000016</v>
      </c>
    </row>
    <row r="171" spans="1:5" x14ac:dyDescent="0.25">
      <c r="C171" s="3">
        <v>42156</v>
      </c>
      <c r="D171" s="1">
        <v>277.30999999999995</v>
      </c>
      <c r="E171">
        <f>E170+D171</f>
        <v>1738.5500000000015</v>
      </c>
    </row>
    <row r="172" spans="1:5" x14ac:dyDescent="0.25">
      <c r="A172" s="4">
        <f>DATEVALUE(B172)</f>
        <v>42156</v>
      </c>
      <c r="B172" s="3" t="s">
        <v>2</v>
      </c>
      <c r="C172" s="5">
        <f>A172</f>
        <v>42156</v>
      </c>
      <c r="D172" s="1">
        <v>-1689.07</v>
      </c>
      <c r="E172">
        <f>E171+D172</f>
        <v>49.48000000000161</v>
      </c>
    </row>
    <row r="173" spans="1:5" x14ac:dyDescent="0.25">
      <c r="C173" s="3">
        <v>42157</v>
      </c>
      <c r="D173" s="1">
        <v>-2167.75</v>
      </c>
      <c r="E173">
        <f>E172+D173</f>
        <v>-2118.2699999999986</v>
      </c>
    </row>
    <row r="174" spans="1:5" x14ac:dyDescent="0.25">
      <c r="C174" s="3">
        <v>42158</v>
      </c>
      <c r="D174" s="1">
        <v>449.88</v>
      </c>
      <c r="E174">
        <f>E173+D174</f>
        <v>-1668.3899999999985</v>
      </c>
    </row>
    <row r="175" spans="1:5" x14ac:dyDescent="0.25">
      <c r="A175" s="4">
        <f>DATEVALUE(B175)</f>
        <v>42158</v>
      </c>
      <c r="B175" s="3" t="s">
        <v>13</v>
      </c>
      <c r="C175" s="5">
        <f>A175</f>
        <v>42158</v>
      </c>
      <c r="D175" s="1">
        <v>-185.20999999999998</v>
      </c>
      <c r="E175">
        <f>E174+D175</f>
        <v>-1853.5999999999985</v>
      </c>
    </row>
    <row r="176" spans="1:5" x14ac:dyDescent="0.25">
      <c r="A176" s="4">
        <f>DATEVALUE(B176)</f>
        <v>42159</v>
      </c>
      <c r="B176" s="3" t="s">
        <v>20</v>
      </c>
      <c r="C176" s="5">
        <f>A176</f>
        <v>42159</v>
      </c>
      <c r="D176" s="1">
        <v>-30.3</v>
      </c>
      <c r="E176">
        <f>E175+D176</f>
        <v>-1883.8999999999985</v>
      </c>
    </row>
    <row r="177" spans="1:5" x14ac:dyDescent="0.25">
      <c r="C177" s="3">
        <v>42160</v>
      </c>
      <c r="D177" s="1">
        <v>-18.61</v>
      </c>
      <c r="E177">
        <f>E176+D177</f>
        <v>-1902.5099999999984</v>
      </c>
    </row>
    <row r="178" spans="1:5" x14ac:dyDescent="0.25">
      <c r="A178" s="4">
        <f>DATEVALUE(B178)</f>
        <v>42160</v>
      </c>
      <c r="B178" s="3" t="s">
        <v>29</v>
      </c>
      <c r="C178" s="5">
        <f>A178</f>
        <v>42160</v>
      </c>
      <c r="D178" s="1">
        <v>-270.86</v>
      </c>
      <c r="E178">
        <f>E177+D178</f>
        <v>-2173.3699999999985</v>
      </c>
    </row>
    <row r="179" spans="1:5" x14ac:dyDescent="0.25">
      <c r="A179" s="4">
        <f>DATEVALUE(B179)</f>
        <v>42161</v>
      </c>
      <c r="B179" s="3" t="s">
        <v>33</v>
      </c>
      <c r="C179" s="5">
        <f>A179</f>
        <v>42161</v>
      </c>
      <c r="D179" s="1">
        <v>-284.07</v>
      </c>
      <c r="E179">
        <f>E178+D179</f>
        <v>-2457.4399999999987</v>
      </c>
    </row>
    <row r="180" spans="1:5" x14ac:dyDescent="0.25">
      <c r="C180" s="3">
        <v>42163</v>
      </c>
      <c r="D180" s="1">
        <v>1433.85</v>
      </c>
      <c r="E180">
        <f>E179+D180</f>
        <v>-1023.5899999999988</v>
      </c>
    </row>
    <row r="181" spans="1:5" x14ac:dyDescent="0.25">
      <c r="A181" s="4">
        <f>DATEVALUE(B181)</f>
        <v>42163</v>
      </c>
      <c r="B181" s="3" t="s">
        <v>46</v>
      </c>
      <c r="C181" s="5">
        <f>A181</f>
        <v>42163</v>
      </c>
      <c r="D181" s="1">
        <v>-500</v>
      </c>
      <c r="E181">
        <f>E180+D181</f>
        <v>-1523.5899999999988</v>
      </c>
    </row>
    <row r="182" spans="1:5" x14ac:dyDescent="0.25">
      <c r="C182" s="3">
        <v>42164</v>
      </c>
      <c r="D182" s="1">
        <v>-675.32</v>
      </c>
      <c r="E182">
        <f>E181+D182</f>
        <v>-2198.9099999999989</v>
      </c>
    </row>
    <row r="183" spans="1:5" x14ac:dyDescent="0.25">
      <c r="A183" s="4">
        <f>DATEVALUE(B183)</f>
        <v>42164</v>
      </c>
      <c r="B183" s="3" t="s">
        <v>51</v>
      </c>
      <c r="C183" s="5">
        <f>A183</f>
        <v>42164</v>
      </c>
      <c r="D183" s="1">
        <v>-127.99000000000001</v>
      </c>
      <c r="E183">
        <f>E182+D183</f>
        <v>-2326.8999999999987</v>
      </c>
    </row>
    <row r="184" spans="1:5" x14ac:dyDescent="0.25">
      <c r="C184" s="3">
        <v>42166</v>
      </c>
      <c r="D184" s="1">
        <v>-234.54</v>
      </c>
      <c r="E184">
        <f>E183+D184</f>
        <v>-2561.4399999999987</v>
      </c>
    </row>
    <row r="185" spans="1:5" x14ac:dyDescent="0.25">
      <c r="C185" s="3">
        <v>42167</v>
      </c>
      <c r="D185" s="1">
        <v>50</v>
      </c>
      <c r="E185">
        <f>E184+D185</f>
        <v>-2511.4399999999987</v>
      </c>
    </row>
    <row r="186" spans="1:5" x14ac:dyDescent="0.25">
      <c r="A186" s="4">
        <f>DATEVALUE(B186)</f>
        <v>42167</v>
      </c>
      <c r="B186" s="3" t="s">
        <v>65</v>
      </c>
      <c r="C186" s="5">
        <f>A186</f>
        <v>42167</v>
      </c>
      <c r="D186" s="1">
        <v>-30</v>
      </c>
      <c r="E186">
        <f>E185+D186</f>
        <v>-2541.4399999999987</v>
      </c>
    </row>
    <row r="187" spans="1:5" x14ac:dyDescent="0.25">
      <c r="A187" s="4">
        <f>DATEVALUE(B187)</f>
        <v>42168</v>
      </c>
      <c r="B187" s="3" t="s">
        <v>68</v>
      </c>
      <c r="C187" s="5">
        <f>A187</f>
        <v>42168</v>
      </c>
      <c r="D187" s="1">
        <v>-96.09</v>
      </c>
      <c r="E187">
        <f>E186+D187</f>
        <v>-2637.5299999999988</v>
      </c>
    </row>
    <row r="188" spans="1:5" x14ac:dyDescent="0.25">
      <c r="A188" s="4">
        <f>DATEVALUE(B188)</f>
        <v>42169</v>
      </c>
      <c r="B188" s="3" t="s">
        <v>73</v>
      </c>
      <c r="C188" s="5">
        <f>A188</f>
        <v>42169</v>
      </c>
      <c r="D188" s="1">
        <v>-16.149999999999999</v>
      </c>
      <c r="E188">
        <f>E187+D188</f>
        <v>-2653.6799999999989</v>
      </c>
    </row>
    <row r="189" spans="1:5" x14ac:dyDescent="0.25">
      <c r="C189" s="3">
        <v>42170</v>
      </c>
      <c r="D189" s="1">
        <v>-70</v>
      </c>
      <c r="E189">
        <f>E188+D189</f>
        <v>-2723.6799999999989</v>
      </c>
    </row>
    <row r="190" spans="1:5" x14ac:dyDescent="0.25">
      <c r="C190" s="3">
        <v>42171</v>
      </c>
      <c r="D190" s="1">
        <v>-45.38</v>
      </c>
      <c r="E190">
        <f>E189+D190</f>
        <v>-2769.059999999999</v>
      </c>
    </row>
    <row r="191" spans="1:5" x14ac:dyDescent="0.25">
      <c r="A191" s="4">
        <f>DATEVALUE(B191)</f>
        <v>42171</v>
      </c>
      <c r="B191" s="3" t="s">
        <v>81</v>
      </c>
      <c r="C191" s="5">
        <f>A191</f>
        <v>42171</v>
      </c>
      <c r="D191" s="1">
        <v>-2.8</v>
      </c>
      <c r="E191">
        <f>E190+D191</f>
        <v>-2771.8599999999992</v>
      </c>
    </row>
    <row r="192" spans="1:5" x14ac:dyDescent="0.25">
      <c r="A192" s="4">
        <f>DATEVALUE(B192)</f>
        <v>42172</v>
      </c>
      <c r="B192" s="3" t="s">
        <v>88</v>
      </c>
      <c r="C192" s="5">
        <f>A192</f>
        <v>42172</v>
      </c>
      <c r="D192" s="1">
        <v>-40.590000000000003</v>
      </c>
      <c r="E192">
        <f>E191+D192</f>
        <v>-2812.4499999999994</v>
      </c>
    </row>
    <row r="193" spans="1:5" x14ac:dyDescent="0.25">
      <c r="C193" s="3">
        <v>42173</v>
      </c>
      <c r="D193" s="1"/>
      <c r="E193">
        <f>E192+D193</f>
        <v>-2812.4499999999994</v>
      </c>
    </row>
    <row r="194" spans="1:5" x14ac:dyDescent="0.25">
      <c r="A194" s="4">
        <f>DATEVALUE(B194)</f>
        <v>42173</v>
      </c>
      <c r="B194" s="3" t="s">
        <v>93</v>
      </c>
      <c r="C194" s="5">
        <f>A194</f>
        <v>42173</v>
      </c>
      <c r="D194" s="1">
        <v>-112.69</v>
      </c>
      <c r="E194">
        <f>E193+D194</f>
        <v>-2925.1399999999994</v>
      </c>
    </row>
    <row r="195" spans="1:5" x14ac:dyDescent="0.25">
      <c r="C195" s="3">
        <v>42174</v>
      </c>
      <c r="D195" s="1">
        <v>-50</v>
      </c>
      <c r="E195">
        <f>E194+D195</f>
        <v>-2975.1399999999994</v>
      </c>
    </row>
    <row r="196" spans="1:5" x14ac:dyDescent="0.25">
      <c r="A196" s="4">
        <f>DATEVALUE(B196)</f>
        <v>42174</v>
      </c>
      <c r="B196" s="3" t="s">
        <v>98</v>
      </c>
      <c r="C196" s="5">
        <f>A196</f>
        <v>42174</v>
      </c>
      <c r="D196" s="1">
        <v>-31.37</v>
      </c>
      <c r="E196">
        <f>E195+D196</f>
        <v>-3006.5099999999993</v>
      </c>
    </row>
    <row r="197" spans="1:5" x14ac:dyDescent="0.25">
      <c r="A197" s="4">
        <f>DATEVALUE(B197)</f>
        <v>42175</v>
      </c>
      <c r="B197" s="3" t="s">
        <v>104</v>
      </c>
      <c r="C197" s="5">
        <f>A197</f>
        <v>42175</v>
      </c>
      <c r="D197" s="1">
        <v>-21.43</v>
      </c>
      <c r="E197">
        <f>E196+D197</f>
        <v>-3027.9399999999991</v>
      </c>
    </row>
    <row r="198" spans="1:5" x14ac:dyDescent="0.25">
      <c r="C198" s="3">
        <v>42177</v>
      </c>
      <c r="D198" s="1">
        <v>-17.3</v>
      </c>
      <c r="E198">
        <f>E197+D198</f>
        <v>-3045.2399999999993</v>
      </c>
    </row>
    <row r="199" spans="1:5" x14ac:dyDescent="0.25">
      <c r="A199" s="4">
        <f>DATEVALUE(B199)</f>
        <v>42178</v>
      </c>
      <c r="B199" s="3" t="s">
        <v>117</v>
      </c>
      <c r="C199" s="5">
        <f>A199</f>
        <v>42178</v>
      </c>
      <c r="D199" s="1">
        <v>-40.81</v>
      </c>
      <c r="E199">
        <f>E198+D199</f>
        <v>-3086.0499999999993</v>
      </c>
    </row>
    <row r="200" spans="1:5" x14ac:dyDescent="0.25">
      <c r="C200" s="3">
        <v>42179</v>
      </c>
      <c r="D200" s="1">
        <v>1.4210854715202004E-14</v>
      </c>
      <c r="E200">
        <f>E199+D200</f>
        <v>-3086.0499999999993</v>
      </c>
    </row>
    <row r="201" spans="1:5" x14ac:dyDescent="0.25">
      <c r="A201" s="4">
        <f>DATEVALUE(B201)</f>
        <v>42179</v>
      </c>
      <c r="B201" s="3" t="s">
        <v>121</v>
      </c>
      <c r="C201" s="5">
        <f>A201</f>
        <v>42179</v>
      </c>
      <c r="D201" s="1">
        <v>-50.14</v>
      </c>
      <c r="E201">
        <f>E200+D201</f>
        <v>-3136.1899999999991</v>
      </c>
    </row>
    <row r="202" spans="1:5" x14ac:dyDescent="0.25">
      <c r="A202" s="4">
        <f>DATEVALUE(B202)</f>
        <v>42180</v>
      </c>
      <c r="B202" s="3" t="s">
        <v>126</v>
      </c>
      <c r="C202" s="5">
        <f>A202</f>
        <v>42180</v>
      </c>
      <c r="D202" s="1">
        <v>-80</v>
      </c>
      <c r="E202">
        <f>E201+D202</f>
        <v>-3216.1899999999991</v>
      </c>
    </row>
    <row r="203" spans="1:5" x14ac:dyDescent="0.25">
      <c r="C203" s="3">
        <v>42181</v>
      </c>
      <c r="D203" s="1">
        <v>-9.08</v>
      </c>
      <c r="E203">
        <f>E202+D203</f>
        <v>-3225.2699999999991</v>
      </c>
    </row>
    <row r="204" spans="1:5" x14ac:dyDescent="0.25">
      <c r="A204" s="4">
        <f>DATEVALUE(B204)</f>
        <v>42181</v>
      </c>
      <c r="B204" s="3" t="s">
        <v>132</v>
      </c>
      <c r="C204" s="5">
        <f>A204</f>
        <v>42181</v>
      </c>
      <c r="D204" s="1">
        <v>2293.79</v>
      </c>
      <c r="E204">
        <f>E203+D204</f>
        <v>-931.47999999999911</v>
      </c>
    </row>
    <row r="205" spans="1:5" x14ac:dyDescent="0.25">
      <c r="A205" s="4">
        <f>DATEVALUE(B205)</f>
        <v>42182</v>
      </c>
      <c r="B205" s="3" t="s">
        <v>137</v>
      </c>
      <c r="C205" s="5">
        <f>A205</f>
        <v>42182</v>
      </c>
      <c r="D205" s="1">
        <v>-276.67</v>
      </c>
      <c r="E205">
        <f>E204+D205</f>
        <v>-1208.1499999999992</v>
      </c>
    </row>
    <row r="206" spans="1:5" x14ac:dyDescent="0.25">
      <c r="C206" s="3">
        <v>42184</v>
      </c>
      <c r="D206" s="1">
        <v>-70</v>
      </c>
      <c r="E206">
        <f>E205+D206</f>
        <v>-1278.1499999999992</v>
      </c>
    </row>
    <row r="207" spans="1:5" x14ac:dyDescent="0.25">
      <c r="A207" s="4">
        <f>DATEVALUE(B207)</f>
        <v>42184</v>
      </c>
      <c r="B207" s="3" t="s">
        <v>149</v>
      </c>
      <c r="C207" s="5">
        <f>A207</f>
        <v>42184</v>
      </c>
      <c r="D207" s="1">
        <v>4969.3999999999996</v>
      </c>
      <c r="E207">
        <f>E206+D207</f>
        <v>3691.2500000000005</v>
      </c>
    </row>
    <row r="208" spans="1:5" x14ac:dyDescent="0.25">
      <c r="C208" s="3">
        <v>42185</v>
      </c>
      <c r="D208" s="1">
        <v>-68.87</v>
      </c>
      <c r="E208">
        <f>E207+D208</f>
        <v>3622.3800000000006</v>
      </c>
    </row>
    <row r="209" spans="1:5" x14ac:dyDescent="0.25">
      <c r="A209" s="4">
        <f>DATEVALUE(B209)</f>
        <v>42185</v>
      </c>
      <c r="B209" s="3" t="s">
        <v>157</v>
      </c>
      <c r="C209" s="5">
        <f>A209</f>
        <v>42185</v>
      </c>
      <c r="D209" s="1">
        <v>-1689.07</v>
      </c>
      <c r="E209">
        <f>E208+D209</f>
        <v>1933.3100000000006</v>
      </c>
    </row>
    <row r="210" spans="1:5" x14ac:dyDescent="0.25">
      <c r="C210" s="3">
        <v>42186</v>
      </c>
      <c r="D210" s="1">
        <v>68.17999999999995</v>
      </c>
      <c r="E210">
        <f>E209+D210</f>
        <v>2001.4900000000007</v>
      </c>
    </row>
    <row r="211" spans="1:5" x14ac:dyDescent="0.25">
      <c r="A211" s="4">
        <f>DATEVALUE(B211)</f>
        <v>42186</v>
      </c>
      <c r="B211" s="3" t="s">
        <v>3</v>
      </c>
      <c r="C211" s="5">
        <f>A211</f>
        <v>42186</v>
      </c>
      <c r="D211" s="1">
        <v>7.99</v>
      </c>
      <c r="E211">
        <f>E210+D211</f>
        <v>2009.4800000000007</v>
      </c>
    </row>
    <row r="212" spans="1:5" x14ac:dyDescent="0.25">
      <c r="C212" s="3">
        <v>42187</v>
      </c>
      <c r="D212" s="1">
        <v>-1001.7900000000001</v>
      </c>
      <c r="E212">
        <f>E211+D212</f>
        <v>1007.6900000000006</v>
      </c>
    </row>
    <row r="213" spans="1:5" x14ac:dyDescent="0.25">
      <c r="C213" s="3">
        <v>42188</v>
      </c>
      <c r="D213" s="1">
        <v>-6</v>
      </c>
      <c r="E213">
        <f>E212+D213</f>
        <v>1001.6900000000006</v>
      </c>
    </row>
    <row r="214" spans="1:5" x14ac:dyDescent="0.25">
      <c r="A214" s="4">
        <f>DATEVALUE(B214)</f>
        <v>42188</v>
      </c>
      <c r="B214" s="3" t="s">
        <v>14</v>
      </c>
      <c r="C214" s="5">
        <f>A214</f>
        <v>42188</v>
      </c>
      <c r="D214" s="1">
        <v>-64.789999999999992</v>
      </c>
      <c r="E214">
        <f>E213+D214</f>
        <v>936.90000000000066</v>
      </c>
    </row>
    <row r="215" spans="1:5" x14ac:dyDescent="0.25">
      <c r="A215" s="4">
        <f>DATEVALUE(B215)</f>
        <v>42189</v>
      </c>
      <c r="B215" s="3" t="s">
        <v>21</v>
      </c>
      <c r="C215" s="5">
        <f>A215</f>
        <v>42189</v>
      </c>
      <c r="D215" s="1">
        <v>-21.1</v>
      </c>
      <c r="E215">
        <f>E214+D215</f>
        <v>915.80000000000064</v>
      </c>
    </row>
    <row r="216" spans="1:5" x14ac:dyDescent="0.25">
      <c r="C216" s="3">
        <v>42191</v>
      </c>
      <c r="D216" s="1">
        <v>500</v>
      </c>
      <c r="E216">
        <f>E215+D216</f>
        <v>1415.8000000000006</v>
      </c>
    </row>
    <row r="217" spans="1:5" x14ac:dyDescent="0.25">
      <c r="A217" s="4">
        <f>DATEVALUE(B217)</f>
        <v>42191</v>
      </c>
      <c r="B217" s="3" t="s">
        <v>34</v>
      </c>
      <c r="C217" s="5">
        <f>A217</f>
        <v>42191</v>
      </c>
      <c r="D217" s="1">
        <v>-14.41</v>
      </c>
      <c r="E217">
        <f>E216+D217</f>
        <v>1401.3900000000006</v>
      </c>
    </row>
    <row r="218" spans="1:5" x14ac:dyDescent="0.25">
      <c r="C218" s="3">
        <v>42192</v>
      </c>
      <c r="D218" s="1">
        <v>-284.21000000000004</v>
      </c>
      <c r="E218">
        <f>E217+D218</f>
        <v>1117.1800000000005</v>
      </c>
    </row>
    <row r="219" spans="1:5" x14ac:dyDescent="0.25">
      <c r="A219" s="4">
        <f>DATEVALUE(B219)</f>
        <v>42192</v>
      </c>
      <c r="B219" s="3" t="s">
        <v>40</v>
      </c>
      <c r="C219" s="5">
        <f>A219</f>
        <v>42192</v>
      </c>
      <c r="D219" s="1">
        <v>-162.82999999999998</v>
      </c>
      <c r="E219">
        <f>E218+D219</f>
        <v>954.35000000000059</v>
      </c>
    </row>
    <row r="220" spans="1:5" x14ac:dyDescent="0.25">
      <c r="C220" s="3">
        <v>42193</v>
      </c>
      <c r="D220" s="1">
        <v>-89.460000000000008</v>
      </c>
      <c r="E220">
        <f>E219+D220</f>
        <v>864.89000000000055</v>
      </c>
    </row>
    <row r="221" spans="1:5" x14ac:dyDescent="0.25">
      <c r="A221" s="4">
        <f>DATEVALUE(B221)</f>
        <v>42193</v>
      </c>
      <c r="B221" s="3" t="s">
        <v>47</v>
      </c>
      <c r="C221" s="5">
        <f>A221</f>
        <v>42193</v>
      </c>
      <c r="D221" s="1">
        <v>-4.96</v>
      </c>
      <c r="E221">
        <f>E220+D221</f>
        <v>859.93000000000052</v>
      </c>
    </row>
    <row r="222" spans="1:5" x14ac:dyDescent="0.25">
      <c r="C222" s="3">
        <v>42194</v>
      </c>
      <c r="D222" s="1">
        <v>-9.08</v>
      </c>
      <c r="E222">
        <f>E221+D222</f>
        <v>850.85000000000048</v>
      </c>
    </row>
    <row r="223" spans="1:5" x14ac:dyDescent="0.25">
      <c r="A223" s="4">
        <f>DATEVALUE(B223)</f>
        <v>42194</v>
      </c>
      <c r="B223" s="3" t="s">
        <v>52</v>
      </c>
      <c r="C223" s="5">
        <f>A223</f>
        <v>42194</v>
      </c>
      <c r="D223" s="1">
        <v>-40</v>
      </c>
      <c r="E223">
        <f>E222+D223</f>
        <v>810.85000000000048</v>
      </c>
    </row>
    <row r="224" spans="1:5" x14ac:dyDescent="0.25">
      <c r="C224" s="3">
        <v>42195</v>
      </c>
      <c r="D224" s="1">
        <v>-300</v>
      </c>
      <c r="E224">
        <f>E223+D224</f>
        <v>510.85000000000048</v>
      </c>
    </row>
    <row r="225" spans="1:5" x14ac:dyDescent="0.25">
      <c r="A225" s="4">
        <f>DATEVALUE(B225)</f>
        <v>42196</v>
      </c>
      <c r="B225" s="3" t="s">
        <v>59</v>
      </c>
      <c r="C225" s="5">
        <f>A225</f>
        <v>42196</v>
      </c>
      <c r="D225" s="1">
        <v>-40</v>
      </c>
      <c r="E225">
        <f>E224+D225</f>
        <v>470.85000000000048</v>
      </c>
    </row>
    <row r="226" spans="1:5" x14ac:dyDescent="0.25">
      <c r="C226" s="3">
        <v>42198</v>
      </c>
      <c r="D226" s="1">
        <v>-9.08</v>
      </c>
      <c r="E226">
        <f>E225+D226</f>
        <v>461.77000000000049</v>
      </c>
    </row>
    <row r="227" spans="1:5" x14ac:dyDescent="0.25">
      <c r="A227" s="4">
        <f>DATEVALUE(B227)</f>
        <v>42198</v>
      </c>
      <c r="B227" s="3" t="s">
        <v>69</v>
      </c>
      <c r="C227" s="5">
        <f>A227</f>
        <v>42198</v>
      </c>
      <c r="D227" s="1">
        <v>-10.41</v>
      </c>
      <c r="E227">
        <f>E226+D227</f>
        <v>451.36000000000047</v>
      </c>
    </row>
    <row r="228" spans="1:5" x14ac:dyDescent="0.25">
      <c r="C228" s="3">
        <v>42199</v>
      </c>
      <c r="D228" s="1">
        <v>-371.41999999999996</v>
      </c>
      <c r="E228">
        <f>E227+D228</f>
        <v>79.940000000000509</v>
      </c>
    </row>
    <row r="229" spans="1:5" x14ac:dyDescent="0.25">
      <c r="C229" s="3">
        <v>42201</v>
      </c>
      <c r="D229" s="1">
        <v>-0.45</v>
      </c>
      <c r="E229">
        <f>E228+D229</f>
        <v>79.490000000000506</v>
      </c>
    </row>
    <row r="230" spans="1:5" x14ac:dyDescent="0.25">
      <c r="A230" s="4">
        <f>DATEVALUE(B230)</f>
        <v>42201</v>
      </c>
      <c r="B230" s="3" t="s">
        <v>82</v>
      </c>
      <c r="C230" s="5">
        <f>A230</f>
        <v>42201</v>
      </c>
      <c r="D230" s="1">
        <v>-87.84</v>
      </c>
      <c r="E230">
        <f>E229+D230</f>
        <v>-8.3499999999994969</v>
      </c>
    </row>
    <row r="231" spans="1:5" x14ac:dyDescent="0.25">
      <c r="C231" s="3">
        <v>42202</v>
      </c>
      <c r="D231" s="1">
        <v>2182.2400000000002</v>
      </c>
      <c r="E231">
        <f>E230+D231</f>
        <v>2173.8900000000008</v>
      </c>
    </row>
    <row r="232" spans="1:5" x14ac:dyDescent="0.25">
      <c r="A232" s="4">
        <f>DATEVALUE(B232)</f>
        <v>42202</v>
      </c>
      <c r="B232" s="3" t="s">
        <v>89</v>
      </c>
      <c r="C232" s="5">
        <f>A232</f>
        <v>42202</v>
      </c>
      <c r="D232" s="1">
        <v>-7.45</v>
      </c>
      <c r="E232">
        <f>E231+D232</f>
        <v>2166.440000000001</v>
      </c>
    </row>
    <row r="233" spans="1:5" x14ac:dyDescent="0.25">
      <c r="A233" s="4">
        <f>DATEVALUE(B233)</f>
        <v>42204</v>
      </c>
      <c r="B233" s="3" t="s">
        <v>99</v>
      </c>
      <c r="C233" s="5">
        <f>A233</f>
        <v>42204</v>
      </c>
      <c r="D233" s="1">
        <v>-162.57999999999998</v>
      </c>
      <c r="E233">
        <f>E232+D233</f>
        <v>2003.860000000001</v>
      </c>
    </row>
    <row r="234" spans="1:5" x14ac:dyDescent="0.25">
      <c r="C234" s="3">
        <v>42205</v>
      </c>
      <c r="D234" s="1">
        <v>-1087.24</v>
      </c>
      <c r="E234">
        <f>E233+D234</f>
        <v>916.62000000000103</v>
      </c>
    </row>
    <row r="235" spans="1:5" x14ac:dyDescent="0.25">
      <c r="A235" s="4">
        <f>DATEVALUE(B235)</f>
        <v>42205</v>
      </c>
      <c r="B235" s="3" t="s">
        <v>105</v>
      </c>
      <c r="C235" s="5">
        <f>A235</f>
        <v>42205</v>
      </c>
      <c r="D235" s="1">
        <v>-1906.1799999999998</v>
      </c>
      <c r="E235">
        <f>E234+D235</f>
        <v>-989.55999999999881</v>
      </c>
    </row>
    <row r="236" spans="1:5" x14ac:dyDescent="0.25">
      <c r="C236" s="3">
        <v>42206</v>
      </c>
      <c r="D236" s="1">
        <v>-100</v>
      </c>
      <c r="E236">
        <f>E235+D236</f>
        <v>-1089.5599999999988</v>
      </c>
    </row>
    <row r="237" spans="1:5" x14ac:dyDescent="0.25">
      <c r="C237" s="3">
        <v>42207</v>
      </c>
      <c r="D237" s="1">
        <v>-49.719999999999914</v>
      </c>
      <c r="E237">
        <f>E236+D237</f>
        <v>-1139.2799999999988</v>
      </c>
    </row>
    <row r="238" spans="1:5" x14ac:dyDescent="0.25">
      <c r="C238" s="3">
        <v>42208</v>
      </c>
      <c r="D238" s="1">
        <v>-18.18</v>
      </c>
      <c r="E238">
        <f>E237+D238</f>
        <v>-1157.4599999999989</v>
      </c>
    </row>
    <row r="239" spans="1:5" x14ac:dyDescent="0.25">
      <c r="A239" s="4">
        <f>DATEVALUE(B239)</f>
        <v>42208</v>
      </c>
      <c r="B239" s="3" t="s">
        <v>118</v>
      </c>
      <c r="C239" s="5">
        <f>A239</f>
        <v>42208</v>
      </c>
      <c r="D239" s="1">
        <v>-8.35</v>
      </c>
      <c r="E239">
        <f>E238+D239</f>
        <v>-1165.8099999999988</v>
      </c>
    </row>
    <row r="240" spans="1:5" x14ac:dyDescent="0.25">
      <c r="C240" s="3">
        <v>42209</v>
      </c>
      <c r="D240" s="1">
        <v>-100</v>
      </c>
      <c r="E240">
        <f>E239+D240</f>
        <v>-1265.8099999999988</v>
      </c>
    </row>
    <row r="241" spans="1:5" x14ac:dyDescent="0.25">
      <c r="A241" s="4">
        <f>DATEVALUE(B241)</f>
        <v>42209</v>
      </c>
      <c r="B241" s="3" t="s">
        <v>122</v>
      </c>
      <c r="C241" s="5">
        <f>A241</f>
        <v>42209</v>
      </c>
      <c r="D241" s="1">
        <v>-40</v>
      </c>
      <c r="E241">
        <f>E240+D241</f>
        <v>-1305.8099999999988</v>
      </c>
    </row>
    <row r="242" spans="1:5" x14ac:dyDescent="0.25">
      <c r="C242" s="3">
        <v>42212</v>
      </c>
      <c r="D242" s="1">
        <v>-223.26999999999998</v>
      </c>
      <c r="E242">
        <f>E241+D242</f>
        <v>-1529.0799999999988</v>
      </c>
    </row>
    <row r="243" spans="1:5" x14ac:dyDescent="0.25">
      <c r="A243" s="4">
        <f>DATEVALUE(B243)</f>
        <v>42212</v>
      </c>
      <c r="B243" s="3" t="s">
        <v>138</v>
      </c>
      <c r="C243" s="5">
        <f>A243</f>
        <v>42212</v>
      </c>
      <c r="D243" s="1">
        <v>-533.04999999999995</v>
      </c>
      <c r="E243">
        <f>E242+D243</f>
        <v>-2062.1299999999987</v>
      </c>
    </row>
    <row r="244" spans="1:5" x14ac:dyDescent="0.25">
      <c r="C244" s="3">
        <v>42213</v>
      </c>
      <c r="D244" s="1">
        <v>-112.43</v>
      </c>
      <c r="E244">
        <f>E243+D244</f>
        <v>-2174.5599999999986</v>
      </c>
    </row>
    <row r="245" spans="1:5" x14ac:dyDescent="0.25">
      <c r="A245" s="4">
        <f>DATEVALUE(B245)</f>
        <v>42213</v>
      </c>
      <c r="B245" s="3" t="s">
        <v>143</v>
      </c>
      <c r="C245" s="5">
        <f>A245</f>
        <v>42213</v>
      </c>
      <c r="D245" s="1">
        <v>-200.13</v>
      </c>
      <c r="E245">
        <f>E244+D245</f>
        <v>-2374.6899999999987</v>
      </c>
    </row>
    <row r="246" spans="1:5" x14ac:dyDescent="0.25">
      <c r="A246" s="4">
        <f>DATEVALUE(B246)</f>
        <v>42214</v>
      </c>
      <c r="B246" s="3" t="s">
        <v>150</v>
      </c>
      <c r="C246" s="5">
        <f>A246</f>
        <v>42214</v>
      </c>
      <c r="D246" s="1">
        <v>2594.69</v>
      </c>
      <c r="E246">
        <f>E245+D246</f>
        <v>220.00000000000136</v>
      </c>
    </row>
    <row r="247" spans="1:5" x14ac:dyDescent="0.25">
      <c r="C247" s="3">
        <v>42215</v>
      </c>
      <c r="D247" s="1">
        <v>-52</v>
      </c>
      <c r="E247">
        <f>E246+D247</f>
        <v>168.00000000000136</v>
      </c>
    </row>
    <row r="248" spans="1:5" x14ac:dyDescent="0.25">
      <c r="A248" s="4">
        <f>DATEVALUE(B248)</f>
        <v>42216</v>
      </c>
      <c r="B248" s="3" t="s">
        <v>162</v>
      </c>
      <c r="C248" s="5">
        <f>A248</f>
        <v>42216</v>
      </c>
      <c r="D248" s="1">
        <v>-1689.07</v>
      </c>
      <c r="E248">
        <f>E247+D248</f>
        <v>-1521.0699999999986</v>
      </c>
    </row>
    <row r="249" spans="1:5" x14ac:dyDescent="0.25">
      <c r="A249" s="4">
        <f>DATEVALUE(B249)</f>
        <v>42217</v>
      </c>
      <c r="B249" s="3" t="s">
        <v>4</v>
      </c>
      <c r="C249" s="5">
        <f>A249</f>
        <v>42217</v>
      </c>
      <c r="D249" s="1">
        <v>-60.13</v>
      </c>
      <c r="E249">
        <f>E248+D249</f>
        <v>-1581.1999999999987</v>
      </c>
    </row>
    <row r="250" spans="1:5" x14ac:dyDescent="0.25">
      <c r="C250" s="3">
        <v>42218</v>
      </c>
      <c r="D250" s="1">
        <v>-6</v>
      </c>
      <c r="E250">
        <f>E249+D250</f>
        <v>-1587.1999999999987</v>
      </c>
    </row>
    <row r="251" spans="1:5" x14ac:dyDescent="0.25">
      <c r="A251" s="4">
        <f>DATEVALUE(B251)</f>
        <v>42218</v>
      </c>
      <c r="B251" s="3" t="s">
        <v>10</v>
      </c>
      <c r="C251" s="5">
        <f>A251</f>
        <v>42218</v>
      </c>
      <c r="D251" s="1">
        <v>-27.79</v>
      </c>
      <c r="E251">
        <f>E250+D251</f>
        <v>-1614.9899999999986</v>
      </c>
    </row>
    <row r="252" spans="1:5" x14ac:dyDescent="0.25">
      <c r="C252" s="3">
        <v>42219</v>
      </c>
      <c r="D252" s="1">
        <v>-403.28999999999996</v>
      </c>
      <c r="E252">
        <f>E251+D252</f>
        <v>-2018.2799999999986</v>
      </c>
    </row>
    <row r="253" spans="1:5" x14ac:dyDescent="0.25">
      <c r="C253" s="3">
        <v>42220</v>
      </c>
      <c r="D253" s="1">
        <v>-452.39000000000004</v>
      </c>
      <c r="E253">
        <f>E252+D253</f>
        <v>-2470.6699999999987</v>
      </c>
    </row>
    <row r="254" spans="1:5" x14ac:dyDescent="0.25">
      <c r="A254" s="4">
        <f>DATEVALUE(B254)</f>
        <v>42220</v>
      </c>
      <c r="B254" s="3" t="s">
        <v>22</v>
      </c>
      <c r="C254" s="5">
        <f>A254</f>
        <v>42220</v>
      </c>
      <c r="D254" s="1">
        <v>-25</v>
      </c>
      <c r="E254">
        <f>E253+D254</f>
        <v>-2495.6699999999987</v>
      </c>
    </row>
    <row r="255" spans="1:5" x14ac:dyDescent="0.25">
      <c r="C255" s="3">
        <v>42221</v>
      </c>
      <c r="D255" s="1">
        <v>172.53000000000003</v>
      </c>
      <c r="E255">
        <f>E254+D255</f>
        <v>-2323.1399999999985</v>
      </c>
    </row>
    <row r="256" spans="1:5" x14ac:dyDescent="0.25">
      <c r="A256" s="4">
        <f>DATEVALUE(B256)</f>
        <v>42222</v>
      </c>
      <c r="B256" s="3" t="s">
        <v>35</v>
      </c>
      <c r="C256" s="5">
        <f>A256</f>
        <v>42222</v>
      </c>
      <c r="D256" s="1">
        <v>-122.83</v>
      </c>
      <c r="E256">
        <f>E255+D256</f>
        <v>-2445.9699999999984</v>
      </c>
    </row>
    <row r="257" spans="1:5" x14ac:dyDescent="0.25">
      <c r="A257" s="4">
        <f>DATEVALUE(B257)</f>
        <v>42223</v>
      </c>
      <c r="B257" s="3" t="s">
        <v>41</v>
      </c>
      <c r="C257" s="5">
        <f>A257</f>
        <v>42223</v>
      </c>
      <c r="D257" s="1">
        <v>-181.43</v>
      </c>
      <c r="E257">
        <f>E256+D257</f>
        <v>-2627.3999999999983</v>
      </c>
    </row>
    <row r="258" spans="1:5" x14ac:dyDescent="0.25">
      <c r="A258" s="4">
        <f>DATEVALUE(B258)</f>
        <v>42225</v>
      </c>
      <c r="B258" s="3" t="s">
        <v>53</v>
      </c>
      <c r="C258" s="5">
        <f>A258</f>
        <v>42225</v>
      </c>
      <c r="D258" s="1">
        <v>-53.79</v>
      </c>
      <c r="E258">
        <f>E257+D258</f>
        <v>-2681.1899999999982</v>
      </c>
    </row>
    <row r="259" spans="1:5" x14ac:dyDescent="0.25">
      <c r="A259" s="4">
        <f>DATEVALUE(B259)</f>
        <v>42227</v>
      </c>
      <c r="B259" s="3" t="s">
        <v>60</v>
      </c>
      <c r="C259" s="5">
        <f>A259</f>
        <v>42227</v>
      </c>
      <c r="D259" s="1">
        <v>-100</v>
      </c>
      <c r="E259">
        <f>E258+D259</f>
        <v>-2781.1899999999982</v>
      </c>
    </row>
    <row r="260" spans="1:5" x14ac:dyDescent="0.25">
      <c r="A260" s="4">
        <f>DATEVALUE(B260)</f>
        <v>42228</v>
      </c>
      <c r="B260" s="3" t="s">
        <v>66</v>
      </c>
      <c r="C260" s="5">
        <f>A260</f>
        <v>42228</v>
      </c>
      <c r="D260" s="1">
        <v>-31.75</v>
      </c>
      <c r="E260">
        <f>E259+D260</f>
        <v>-2812.9399999999982</v>
      </c>
    </row>
    <row r="261" spans="1:5" x14ac:dyDescent="0.25">
      <c r="A261" s="4">
        <f>DATEVALUE(B261)</f>
        <v>42229</v>
      </c>
      <c r="B261" s="3" t="s">
        <v>70</v>
      </c>
      <c r="C261" s="5">
        <f>A261</f>
        <v>42229</v>
      </c>
      <c r="D261" s="1">
        <v>-1000</v>
      </c>
      <c r="E261">
        <f>E260+D261</f>
        <v>-3812.9399999999982</v>
      </c>
    </row>
    <row r="262" spans="1:5" x14ac:dyDescent="0.25">
      <c r="C262" s="3">
        <v>42230</v>
      </c>
      <c r="D262" s="1"/>
      <c r="E262">
        <f>E261+D262</f>
        <v>-3812.9399999999982</v>
      </c>
    </row>
    <row r="263" spans="1:5" x14ac:dyDescent="0.25">
      <c r="A263" s="4">
        <f>DATEVALUE(B263)</f>
        <v>42230</v>
      </c>
      <c r="B263" s="3" t="s">
        <v>74</v>
      </c>
      <c r="C263" s="5">
        <f>A263</f>
        <v>42230</v>
      </c>
      <c r="D263" s="1">
        <v>-86.68</v>
      </c>
      <c r="E263">
        <f>E262+D263</f>
        <v>-3899.6199999999981</v>
      </c>
    </row>
    <row r="264" spans="1:5" x14ac:dyDescent="0.25">
      <c r="A264" s="4">
        <f>DATEVALUE(B264)</f>
        <v>42232</v>
      </c>
      <c r="B264" s="3" t="s">
        <v>83</v>
      </c>
      <c r="C264" s="5">
        <f>A264</f>
        <v>42232</v>
      </c>
      <c r="D264" s="1">
        <v>-8.1300000000000008</v>
      </c>
      <c r="E264">
        <f>E263+D264</f>
        <v>-3907.7499999999982</v>
      </c>
    </row>
    <row r="265" spans="1:5" x14ac:dyDescent="0.25">
      <c r="C265" s="3">
        <v>42233</v>
      </c>
      <c r="D265" s="1">
        <v>-50</v>
      </c>
      <c r="E265">
        <f>E264+D265</f>
        <v>-3957.7499999999982</v>
      </c>
    </row>
    <row r="266" spans="1:5" x14ac:dyDescent="0.25">
      <c r="C266" s="3">
        <v>42235</v>
      </c>
      <c r="D266" s="1">
        <v>193.68000000000006</v>
      </c>
      <c r="E266">
        <f>E265+D266</f>
        <v>-3764.0699999999979</v>
      </c>
    </row>
    <row r="267" spans="1:5" x14ac:dyDescent="0.25">
      <c r="A267" s="4">
        <f>DATEVALUE(B267)</f>
        <v>42235</v>
      </c>
      <c r="B267" s="3" t="s">
        <v>100</v>
      </c>
      <c r="C267" s="5">
        <f>A267</f>
        <v>42235</v>
      </c>
      <c r="D267" s="1">
        <v>-145.02999999999997</v>
      </c>
      <c r="E267">
        <f>E266+D267</f>
        <v>-3909.0999999999976</v>
      </c>
    </row>
    <row r="268" spans="1:5" x14ac:dyDescent="0.25">
      <c r="C268" s="3">
        <v>42236</v>
      </c>
      <c r="D268" s="1">
        <v>-94.46</v>
      </c>
      <c r="E268">
        <f>E267+D268</f>
        <v>-4003.5599999999977</v>
      </c>
    </row>
    <row r="269" spans="1:5" x14ac:dyDescent="0.25">
      <c r="C269" s="3">
        <v>42237</v>
      </c>
      <c r="D269" s="1">
        <v>-193.68</v>
      </c>
      <c r="E269">
        <f>E268+D269</f>
        <v>-4197.239999999998</v>
      </c>
    </row>
    <row r="270" spans="1:5" x14ac:dyDescent="0.25">
      <c r="A270" s="4">
        <f>DATEVALUE(B270)</f>
        <v>42237</v>
      </c>
      <c r="B270" s="3" t="s">
        <v>111</v>
      </c>
      <c r="C270" s="5">
        <f>A270</f>
        <v>42237</v>
      </c>
      <c r="D270" s="1">
        <v>-90.399999999999991</v>
      </c>
      <c r="E270">
        <f>E269+D270</f>
        <v>-4287.6399999999976</v>
      </c>
    </row>
    <row r="271" spans="1:5" x14ac:dyDescent="0.25">
      <c r="A271" s="4">
        <f>DATEVALUE(B271)</f>
        <v>42238</v>
      </c>
      <c r="B271" s="3" t="s">
        <v>113</v>
      </c>
      <c r="C271" s="5">
        <f>A271</f>
        <v>42238</v>
      </c>
      <c r="D271" s="1">
        <v>-25.71</v>
      </c>
      <c r="E271">
        <f>E270+D271</f>
        <v>-4313.3499999999976</v>
      </c>
    </row>
    <row r="272" spans="1:5" x14ac:dyDescent="0.25">
      <c r="C272" s="3">
        <v>42240</v>
      </c>
      <c r="D272" s="1">
        <v>-71.8</v>
      </c>
      <c r="E272">
        <f>E271+D272</f>
        <v>-4385.1499999999978</v>
      </c>
    </row>
    <row r="273" spans="1:5" x14ac:dyDescent="0.25">
      <c r="A273" s="4">
        <f>DATEVALUE(B273)</f>
        <v>42240</v>
      </c>
      <c r="B273" s="3" t="s">
        <v>123</v>
      </c>
      <c r="C273" s="5">
        <f>A273</f>
        <v>42240</v>
      </c>
      <c r="D273" s="1">
        <v>-195.42</v>
      </c>
      <c r="E273">
        <f>E272+D273</f>
        <v>-4580.5699999999979</v>
      </c>
    </row>
    <row r="274" spans="1:5" x14ac:dyDescent="0.25">
      <c r="C274" s="3">
        <v>42241</v>
      </c>
      <c r="D274" s="1">
        <v>-292.43</v>
      </c>
      <c r="E274">
        <f>E273+D274</f>
        <v>-4872.9999999999982</v>
      </c>
    </row>
    <row r="275" spans="1:5" x14ac:dyDescent="0.25">
      <c r="A275" s="4">
        <f>DATEVALUE(B275)</f>
        <v>42243</v>
      </c>
      <c r="B275" s="3" t="s">
        <v>139</v>
      </c>
      <c r="C275" s="5">
        <f>A275</f>
        <v>42243</v>
      </c>
      <c r="D275" s="1">
        <v>2674.61</v>
      </c>
      <c r="E275">
        <f>E274+D275</f>
        <v>-2198.3899999999981</v>
      </c>
    </row>
    <row r="276" spans="1:5" x14ac:dyDescent="0.25">
      <c r="A276" s="4">
        <f>DATEVALUE(B276)</f>
        <v>42244</v>
      </c>
      <c r="B276" s="3" t="s">
        <v>144</v>
      </c>
      <c r="C276" s="5">
        <f>A276</f>
        <v>42244</v>
      </c>
      <c r="D276" s="1">
        <v>6374.11</v>
      </c>
      <c r="E276">
        <f>E275+D276</f>
        <v>4175.7200000000012</v>
      </c>
    </row>
    <row r="277" spans="1:5" x14ac:dyDescent="0.25">
      <c r="A277" s="4">
        <f>DATEVALUE(B277)</f>
        <v>42245</v>
      </c>
      <c r="B277" s="3" t="s">
        <v>151</v>
      </c>
      <c r="C277" s="5">
        <f>A277</f>
        <v>42245</v>
      </c>
      <c r="D277" s="1">
        <v>-481.78999999999996</v>
      </c>
      <c r="E277">
        <f>E276+D277</f>
        <v>3693.9300000000012</v>
      </c>
    </row>
    <row r="278" spans="1:5" x14ac:dyDescent="0.25">
      <c r="A278" s="4">
        <f>DATEVALUE(B278)</f>
        <v>42246</v>
      </c>
      <c r="B278" s="3" t="s">
        <v>158</v>
      </c>
      <c r="C278" s="5">
        <f>A278</f>
        <v>42246</v>
      </c>
      <c r="D278" s="1">
        <v>-40</v>
      </c>
      <c r="E278">
        <f>E277+D278</f>
        <v>3653.9300000000012</v>
      </c>
    </row>
    <row r="279" spans="1:5" x14ac:dyDescent="0.25">
      <c r="C279" s="3">
        <v>42247</v>
      </c>
      <c r="D279" s="1">
        <v>716.21</v>
      </c>
      <c r="E279">
        <f>E278+D279</f>
        <v>4370.1400000000012</v>
      </c>
    </row>
    <row r="280" spans="1:5" x14ac:dyDescent="0.25">
      <c r="A280" s="4">
        <f>DATEVALUE(B280)</f>
        <v>42247</v>
      </c>
      <c r="B280" s="3" t="s">
        <v>163</v>
      </c>
      <c r="C280" s="5">
        <f>A280</f>
        <v>42247</v>
      </c>
      <c r="D280" s="1">
        <v>-347.03999999999996</v>
      </c>
      <c r="E280">
        <f>E279+D280</f>
        <v>4023.1000000000013</v>
      </c>
    </row>
    <row r="281" spans="1:5" x14ac:dyDescent="0.25">
      <c r="C281" s="3">
        <v>42248</v>
      </c>
      <c r="D281" s="1">
        <v>-364.93999999999994</v>
      </c>
      <c r="E281">
        <f>E280+D281</f>
        <v>3658.1600000000012</v>
      </c>
    </row>
    <row r="282" spans="1:5" x14ac:dyDescent="0.25">
      <c r="A282" s="4">
        <f>DATEVALUE(B282)</f>
        <v>42248</v>
      </c>
      <c r="B282" s="3" t="s">
        <v>5</v>
      </c>
      <c r="C282" s="5">
        <f>A282</f>
        <v>42248</v>
      </c>
      <c r="D282" s="1">
        <v>-498.12</v>
      </c>
      <c r="E282">
        <f>E281+D282</f>
        <v>3160.0400000000013</v>
      </c>
    </row>
    <row r="283" spans="1:5" x14ac:dyDescent="0.25">
      <c r="C283" s="3">
        <v>42249</v>
      </c>
      <c r="D283" s="1">
        <v>-6</v>
      </c>
      <c r="E283">
        <f>E282+D283</f>
        <v>3154.0400000000013</v>
      </c>
    </row>
    <row r="284" spans="1:5" x14ac:dyDescent="0.25">
      <c r="C284" s="3">
        <v>42250</v>
      </c>
      <c r="D284" s="1">
        <v>-588.96</v>
      </c>
      <c r="E284">
        <f>E283+D284</f>
        <v>2565.0800000000013</v>
      </c>
    </row>
    <row r="285" spans="1:5" x14ac:dyDescent="0.25">
      <c r="A285" s="4">
        <f>DATEVALUE(B285)</f>
        <v>42250</v>
      </c>
      <c r="B285" s="3" t="s">
        <v>15</v>
      </c>
      <c r="C285" s="5">
        <f>A285</f>
        <v>42250</v>
      </c>
      <c r="D285" s="1">
        <v>-1965.78</v>
      </c>
      <c r="E285">
        <f>E284+D285</f>
        <v>599.30000000000132</v>
      </c>
    </row>
    <row r="286" spans="1:5" x14ac:dyDescent="0.25">
      <c r="A286" s="4">
        <f>DATEVALUE(B286)</f>
        <v>42251</v>
      </c>
      <c r="B286" s="3" t="s">
        <v>23</v>
      </c>
      <c r="C286" s="5">
        <f>A286</f>
        <v>42251</v>
      </c>
      <c r="D286" s="1">
        <v>-14.28</v>
      </c>
      <c r="E286">
        <f>E285+D286</f>
        <v>585.02000000000135</v>
      </c>
    </row>
    <row r="287" spans="1:5" x14ac:dyDescent="0.25">
      <c r="C287" s="3">
        <v>42254</v>
      </c>
      <c r="D287" s="1">
        <v>-20</v>
      </c>
      <c r="E287">
        <f>E286+D287</f>
        <v>565.02000000000135</v>
      </c>
    </row>
    <row r="288" spans="1:5" x14ac:dyDescent="0.25">
      <c r="A288" s="4">
        <f>DATEVALUE(B288)</f>
        <v>42254</v>
      </c>
      <c r="B288" s="3" t="s">
        <v>42</v>
      </c>
      <c r="C288" s="5">
        <f>A288</f>
        <v>42254</v>
      </c>
      <c r="D288" s="1">
        <v>-122.83</v>
      </c>
      <c r="E288">
        <f>E287+D288</f>
        <v>442.19000000000136</v>
      </c>
    </row>
    <row r="289" spans="1:5" x14ac:dyDescent="0.25">
      <c r="A289" s="4">
        <f>DATEVALUE(B289)</f>
        <v>42255</v>
      </c>
      <c r="B289" s="3" t="s">
        <v>48</v>
      </c>
      <c r="C289" s="5">
        <f>A289</f>
        <v>42255</v>
      </c>
      <c r="D289" s="1">
        <v>-7.47</v>
      </c>
      <c r="E289">
        <f>E288+D289</f>
        <v>434.72000000000133</v>
      </c>
    </row>
    <row r="290" spans="1:5" x14ac:dyDescent="0.25">
      <c r="A290" s="4">
        <f>DATEVALUE(B290)</f>
        <v>42256</v>
      </c>
      <c r="B290" s="3" t="s">
        <v>54</v>
      </c>
      <c r="C290" s="5">
        <f>A290</f>
        <v>42256</v>
      </c>
      <c r="D290" s="1">
        <v>-210</v>
      </c>
      <c r="E290">
        <f>E289+D290</f>
        <v>224.72000000000133</v>
      </c>
    </row>
    <row r="291" spans="1:5" x14ac:dyDescent="0.25">
      <c r="C291" s="3">
        <v>42257</v>
      </c>
      <c r="D291" s="1">
        <v>2942.2200000000003</v>
      </c>
      <c r="E291">
        <f>E290+D291</f>
        <v>3166.9400000000014</v>
      </c>
    </row>
    <row r="292" spans="1:5" x14ac:dyDescent="0.25">
      <c r="A292" s="4">
        <f>DATEVALUE(B292)</f>
        <v>42257</v>
      </c>
      <c r="B292" s="3" t="s">
        <v>57</v>
      </c>
      <c r="C292" s="5">
        <f>A292</f>
        <v>42257</v>
      </c>
      <c r="D292" s="1">
        <v>-17.2</v>
      </c>
      <c r="E292">
        <f>E291+D292</f>
        <v>3149.7400000000016</v>
      </c>
    </row>
    <row r="293" spans="1:5" x14ac:dyDescent="0.25">
      <c r="A293" s="4">
        <f>DATEVALUE(B293)</f>
        <v>42258</v>
      </c>
      <c r="B293" s="3" t="s">
        <v>61</v>
      </c>
      <c r="C293" s="5">
        <f>A293</f>
        <v>42258</v>
      </c>
      <c r="D293" s="1">
        <v>-29.45</v>
      </c>
      <c r="E293">
        <f>E292+D293</f>
        <v>3120.2900000000018</v>
      </c>
    </row>
    <row r="294" spans="1:5" x14ac:dyDescent="0.25">
      <c r="A294" s="4">
        <f>DATEVALUE(B294)</f>
        <v>42259</v>
      </c>
      <c r="B294" s="3" t="s">
        <v>67</v>
      </c>
      <c r="C294" s="5">
        <f>A294</f>
        <v>42259</v>
      </c>
      <c r="D294" s="1">
        <v>-50</v>
      </c>
      <c r="E294">
        <f>E293+D294</f>
        <v>3070.2900000000018</v>
      </c>
    </row>
    <row r="295" spans="1:5" x14ac:dyDescent="0.25">
      <c r="C295" s="3">
        <v>42261</v>
      </c>
      <c r="D295" s="1">
        <v>-195.85999999999999</v>
      </c>
      <c r="E295">
        <f>E294+D295</f>
        <v>2874.4300000000017</v>
      </c>
    </row>
    <row r="296" spans="1:5" x14ac:dyDescent="0.25">
      <c r="C296" s="3">
        <v>42263</v>
      </c>
      <c r="D296" s="1">
        <v>-1.98</v>
      </c>
      <c r="E296">
        <f>E295+D296</f>
        <v>2872.4500000000016</v>
      </c>
    </row>
    <row r="297" spans="1:5" x14ac:dyDescent="0.25">
      <c r="A297" s="4">
        <f>DATEVALUE(B297)</f>
        <v>42263</v>
      </c>
      <c r="B297" s="3" t="s">
        <v>84</v>
      </c>
      <c r="C297" s="5">
        <f>A297</f>
        <v>42263</v>
      </c>
      <c r="D297" s="1">
        <v>-132.9</v>
      </c>
      <c r="E297">
        <f>E296+D297</f>
        <v>2739.5500000000015</v>
      </c>
    </row>
    <row r="298" spans="1:5" x14ac:dyDescent="0.25">
      <c r="C298" s="3">
        <v>42265</v>
      </c>
      <c r="D298" s="1">
        <v>-20</v>
      </c>
      <c r="E298">
        <f>E297+D298</f>
        <v>2719.5500000000015</v>
      </c>
    </row>
    <row r="299" spans="1:5" x14ac:dyDescent="0.25">
      <c r="A299" s="4">
        <f>DATEVALUE(B299)</f>
        <v>42265</v>
      </c>
      <c r="B299" s="3" t="s">
        <v>94</v>
      </c>
      <c r="C299" s="5">
        <f>A299</f>
        <v>42265</v>
      </c>
      <c r="D299" s="1">
        <v>-300</v>
      </c>
      <c r="E299">
        <f>E298+D299</f>
        <v>2419.5500000000015</v>
      </c>
    </row>
    <row r="300" spans="1:5" x14ac:dyDescent="0.25">
      <c r="A300" s="4">
        <f>DATEVALUE(B300)</f>
        <v>42266</v>
      </c>
      <c r="B300" s="3" t="s">
        <v>101</v>
      </c>
      <c r="C300" s="5">
        <f>A300</f>
        <v>42266</v>
      </c>
      <c r="D300" s="1">
        <v>-143.42000000000002</v>
      </c>
      <c r="E300">
        <f>E299+D300</f>
        <v>2276.1300000000015</v>
      </c>
    </row>
    <row r="301" spans="1:5" x14ac:dyDescent="0.25">
      <c r="C301" s="3">
        <v>42268</v>
      </c>
      <c r="D301" s="1">
        <v>-12.02</v>
      </c>
      <c r="E301">
        <f>E300+D301</f>
        <v>2264.1100000000015</v>
      </c>
    </row>
    <row r="302" spans="1:5" x14ac:dyDescent="0.25">
      <c r="C302" s="3">
        <v>42269</v>
      </c>
      <c r="D302" s="1">
        <v>-325.68</v>
      </c>
      <c r="E302">
        <f>E301+D302</f>
        <v>1938.4300000000014</v>
      </c>
    </row>
    <row r="303" spans="1:5" x14ac:dyDescent="0.25">
      <c r="C303" s="3">
        <v>42270</v>
      </c>
      <c r="D303" s="1">
        <v>-20</v>
      </c>
      <c r="E303">
        <f>E302+D303</f>
        <v>1918.4300000000014</v>
      </c>
    </row>
    <row r="304" spans="1:5" x14ac:dyDescent="0.25">
      <c r="A304" s="4">
        <f>DATEVALUE(B304)</f>
        <v>42270</v>
      </c>
      <c r="B304" s="3" t="s">
        <v>119</v>
      </c>
      <c r="C304" s="5">
        <f>A304</f>
        <v>42270</v>
      </c>
      <c r="D304" s="1">
        <v>-29.85</v>
      </c>
      <c r="E304">
        <f>E303+D304</f>
        <v>1888.5800000000015</v>
      </c>
    </row>
    <row r="305" spans="1:5" x14ac:dyDescent="0.25">
      <c r="C305" s="3">
        <v>42271</v>
      </c>
      <c r="D305" s="1">
        <v>-87.13</v>
      </c>
      <c r="E305">
        <f>E304+D305</f>
        <v>1801.4500000000016</v>
      </c>
    </row>
    <row r="306" spans="1:5" x14ac:dyDescent="0.25">
      <c r="A306" s="4">
        <f>DATEVALUE(B306)</f>
        <v>42273</v>
      </c>
      <c r="B306" s="3" t="s">
        <v>133</v>
      </c>
      <c r="C306" s="5">
        <f>A306</f>
        <v>42273</v>
      </c>
      <c r="D306" s="1">
        <v>-89.45</v>
      </c>
      <c r="E306">
        <f>E305+D306</f>
        <v>1712.0000000000016</v>
      </c>
    </row>
    <row r="307" spans="1:5" x14ac:dyDescent="0.25">
      <c r="C307" s="3">
        <v>42275</v>
      </c>
      <c r="D307" s="1">
        <v>-151.26</v>
      </c>
      <c r="E307">
        <f>E306+D307</f>
        <v>1560.7400000000016</v>
      </c>
    </row>
    <row r="308" spans="1:5" x14ac:dyDescent="0.25">
      <c r="A308" s="4">
        <f>DATEVALUE(B308)</f>
        <v>42275</v>
      </c>
      <c r="B308" s="3" t="s">
        <v>145</v>
      </c>
      <c r="C308" s="5">
        <f>A308</f>
        <v>42275</v>
      </c>
      <c r="D308" s="1">
        <v>-36</v>
      </c>
      <c r="E308">
        <f>E307+D308</f>
        <v>1524.7400000000016</v>
      </c>
    </row>
    <row r="309" spans="1:5" x14ac:dyDescent="0.25">
      <c r="C309" s="3">
        <v>42276</v>
      </c>
      <c r="D309" s="1">
        <v>-112.43</v>
      </c>
      <c r="E309">
        <f>E308+D309</f>
        <v>1412.3100000000015</v>
      </c>
    </row>
    <row r="310" spans="1:5" x14ac:dyDescent="0.25">
      <c r="A310" s="4">
        <f>DATEVALUE(B310)</f>
        <v>42276</v>
      </c>
      <c r="B310" s="3" t="s">
        <v>152</v>
      </c>
      <c r="C310" s="5">
        <f>A310</f>
        <v>42276</v>
      </c>
      <c r="D310" s="1">
        <v>-350</v>
      </c>
      <c r="E310">
        <f>E309+D310</f>
        <v>1062.3100000000015</v>
      </c>
    </row>
    <row r="311" spans="1:5" x14ac:dyDescent="0.25">
      <c r="C311" s="3">
        <v>42277</v>
      </c>
      <c r="D311" s="1"/>
      <c r="E311">
        <f>E310+D311</f>
        <v>1062.3100000000015</v>
      </c>
    </row>
    <row r="312" spans="1:5" x14ac:dyDescent="0.25">
      <c r="C312" s="3">
        <v>42278</v>
      </c>
      <c r="D312" s="1">
        <v>138.09</v>
      </c>
      <c r="E312">
        <f>E311+D312</f>
        <v>1200.4000000000015</v>
      </c>
    </row>
    <row r="313" spans="1:5" x14ac:dyDescent="0.25">
      <c r="A313" s="4">
        <f>DATEVALUE(B313)</f>
        <v>42278</v>
      </c>
      <c r="B313" s="3" t="s">
        <v>6</v>
      </c>
      <c r="C313" s="5">
        <f>A313</f>
        <v>42278</v>
      </c>
      <c r="D313" s="1">
        <v>1815</v>
      </c>
      <c r="E313">
        <f>E312+D313</f>
        <v>3015.4000000000015</v>
      </c>
    </row>
    <row r="314" spans="1:5" x14ac:dyDescent="0.25">
      <c r="C314" s="3">
        <v>42279</v>
      </c>
      <c r="D314" s="1">
        <v>-390.7299999999999</v>
      </c>
      <c r="E314">
        <f>E313+D314</f>
        <v>2624.6700000000014</v>
      </c>
    </row>
    <row r="315" spans="1:5" x14ac:dyDescent="0.25">
      <c r="A315" s="4">
        <f>DATEVALUE(B315)</f>
        <v>42279</v>
      </c>
      <c r="B315" s="3" t="s">
        <v>11</v>
      </c>
      <c r="C315" s="5">
        <f>A315</f>
        <v>42279</v>
      </c>
      <c r="D315" s="1">
        <v>-314.36</v>
      </c>
      <c r="E315">
        <f>E314+D315</f>
        <v>2310.3100000000013</v>
      </c>
    </row>
    <row r="316" spans="1:5" x14ac:dyDescent="0.25">
      <c r="C316" s="3">
        <v>42280</v>
      </c>
      <c r="D316" s="1">
        <v>-2.2200000000000002</v>
      </c>
      <c r="E316">
        <f>E315+D316</f>
        <v>2308.0900000000015</v>
      </c>
    </row>
    <row r="317" spans="1:5" x14ac:dyDescent="0.25">
      <c r="A317" s="4">
        <f>DATEVALUE(B317)</f>
        <v>42280</v>
      </c>
      <c r="B317" s="3" t="s">
        <v>16</v>
      </c>
      <c r="C317" s="5">
        <f>A317</f>
        <v>42280</v>
      </c>
      <c r="D317" s="1">
        <v>-9.24</v>
      </c>
      <c r="E317">
        <f>E316+D317</f>
        <v>2298.8500000000017</v>
      </c>
    </row>
    <row r="318" spans="1:5" x14ac:dyDescent="0.25">
      <c r="A318" s="4">
        <f>DATEVALUE(B318)</f>
        <v>42281</v>
      </c>
      <c r="B318" s="3" t="s">
        <v>24</v>
      </c>
      <c r="C318" s="5">
        <f>A318</f>
        <v>42281</v>
      </c>
      <c r="D318" s="1">
        <v>-60.599999999999994</v>
      </c>
      <c r="E318">
        <f>E317+D318</f>
        <v>2238.2500000000018</v>
      </c>
    </row>
    <row r="319" spans="1:5" x14ac:dyDescent="0.25">
      <c r="C319" s="3">
        <v>42282</v>
      </c>
      <c r="D319" s="1">
        <v>-435.95</v>
      </c>
      <c r="E319">
        <f>E318+D319</f>
        <v>1802.3000000000018</v>
      </c>
    </row>
    <row r="320" spans="1:5" x14ac:dyDescent="0.25">
      <c r="A320" s="4">
        <f>DATEVALUE(B320)</f>
        <v>42282</v>
      </c>
      <c r="B320" s="3" t="s">
        <v>30</v>
      </c>
      <c r="C320" s="5">
        <f>A320</f>
        <v>42282</v>
      </c>
      <c r="D320" s="1">
        <v>-70</v>
      </c>
      <c r="E320">
        <f>E319+D320</f>
        <v>1732.3000000000018</v>
      </c>
    </row>
    <row r="321" spans="1:5" x14ac:dyDescent="0.25">
      <c r="C321" s="3">
        <v>42283</v>
      </c>
      <c r="D321" s="1">
        <v>266.55999999999995</v>
      </c>
      <c r="E321">
        <f>E320+D321</f>
        <v>1998.8600000000017</v>
      </c>
    </row>
    <row r="322" spans="1:5" x14ac:dyDescent="0.25">
      <c r="A322" s="4">
        <f>DATEVALUE(B322)</f>
        <v>42283</v>
      </c>
      <c r="B322" s="3" t="s">
        <v>36</v>
      </c>
      <c r="C322" s="5">
        <f>A322</f>
        <v>42283</v>
      </c>
      <c r="D322" s="1">
        <v>-122.83</v>
      </c>
      <c r="E322">
        <f>E321+D322</f>
        <v>1876.0300000000018</v>
      </c>
    </row>
    <row r="323" spans="1:5" x14ac:dyDescent="0.25">
      <c r="C323" s="3">
        <v>42284</v>
      </c>
      <c r="D323" s="1">
        <v>-31.64</v>
      </c>
      <c r="E323">
        <f>E322+D323</f>
        <v>1844.3900000000017</v>
      </c>
    </row>
    <row r="324" spans="1:5" x14ac:dyDescent="0.25">
      <c r="A324" s="4">
        <f>DATEVALUE(B324)</f>
        <v>42284</v>
      </c>
      <c r="B324" s="3" t="s">
        <v>43</v>
      </c>
      <c r="C324" s="5">
        <f>A324</f>
        <v>42284</v>
      </c>
      <c r="D324" s="1">
        <v>-1756.28</v>
      </c>
      <c r="E324">
        <f>E323+D324</f>
        <v>88.110000000001719</v>
      </c>
    </row>
    <row r="325" spans="1:5" x14ac:dyDescent="0.25">
      <c r="A325" s="4">
        <f>DATEVALUE(B325)</f>
        <v>42285</v>
      </c>
      <c r="B325" s="3" t="s">
        <v>49</v>
      </c>
      <c r="C325" s="5">
        <f>A325</f>
        <v>42285</v>
      </c>
      <c r="D325" s="1">
        <v>-83.7</v>
      </c>
      <c r="E325">
        <f>E324+D325</f>
        <v>4.4100000000017161</v>
      </c>
    </row>
    <row r="326" spans="1:5" x14ac:dyDescent="0.25">
      <c r="C326" s="3">
        <v>42286</v>
      </c>
      <c r="D326" s="1">
        <v>-59.08</v>
      </c>
      <c r="E326">
        <f>E325+D326</f>
        <v>-54.669999999998282</v>
      </c>
    </row>
    <row r="327" spans="1:5" x14ac:dyDescent="0.25">
      <c r="C327" s="3">
        <v>42290</v>
      </c>
      <c r="D327" s="1">
        <v>-263.5</v>
      </c>
      <c r="E327">
        <f>E326+D327</f>
        <v>-318.16999999999825</v>
      </c>
    </row>
    <row r="328" spans="1:5" x14ac:dyDescent="0.25">
      <c r="A328" s="4">
        <f>DATEVALUE(B328)</f>
        <v>42290</v>
      </c>
      <c r="B328" s="3" t="s">
        <v>71</v>
      </c>
      <c r="C328" s="5">
        <f>A328</f>
        <v>42290</v>
      </c>
      <c r="D328" s="1">
        <v>-423.05</v>
      </c>
      <c r="E328">
        <f>E327+D328</f>
        <v>-741.21999999999821</v>
      </c>
    </row>
    <row r="329" spans="1:5" x14ac:dyDescent="0.25">
      <c r="C329" s="3">
        <v>42291</v>
      </c>
      <c r="D329" s="1">
        <v>913.55</v>
      </c>
      <c r="E329">
        <f>E328+D329</f>
        <v>172.33000000000175</v>
      </c>
    </row>
    <row r="330" spans="1:5" x14ac:dyDescent="0.25">
      <c r="C330" s="3">
        <v>42292</v>
      </c>
      <c r="D330" s="1">
        <v>-155.28</v>
      </c>
      <c r="E330">
        <f>E329+D330</f>
        <v>17.050000000001745</v>
      </c>
    </row>
    <row r="331" spans="1:5" x14ac:dyDescent="0.25">
      <c r="C331" s="3">
        <v>42293</v>
      </c>
      <c r="D331" s="1">
        <v>-79.59</v>
      </c>
      <c r="E331">
        <f>E330+D331</f>
        <v>-62.539999999998258</v>
      </c>
    </row>
    <row r="332" spans="1:5" x14ac:dyDescent="0.25">
      <c r="A332" s="4">
        <f>DATEVALUE(B332)</f>
        <v>42293</v>
      </c>
      <c r="B332" s="3" t="s">
        <v>85</v>
      </c>
      <c r="C332" s="5">
        <f>A332</f>
        <v>42293</v>
      </c>
      <c r="D332" s="1">
        <v>-2383.59</v>
      </c>
      <c r="E332">
        <f>E331+D332</f>
        <v>-2446.1299999999983</v>
      </c>
    </row>
    <row r="333" spans="1:5" x14ac:dyDescent="0.25">
      <c r="C333" s="3">
        <v>42296</v>
      </c>
      <c r="D333" s="1">
        <v>647.25</v>
      </c>
      <c r="E333">
        <f>E332+D333</f>
        <v>-1798.8799999999983</v>
      </c>
    </row>
    <row r="334" spans="1:5" x14ac:dyDescent="0.25">
      <c r="C334" s="3">
        <v>42297</v>
      </c>
      <c r="D334" s="1">
        <v>-628.27</v>
      </c>
      <c r="E334">
        <f>E333+D334</f>
        <v>-2427.1499999999983</v>
      </c>
    </row>
    <row r="335" spans="1:5" x14ac:dyDescent="0.25">
      <c r="A335" s="4">
        <f>DATEVALUE(B335)</f>
        <v>42297</v>
      </c>
      <c r="B335" s="3" t="s">
        <v>106</v>
      </c>
      <c r="C335" s="5">
        <f>A335</f>
        <v>42297</v>
      </c>
      <c r="D335" s="1">
        <v>-30</v>
      </c>
      <c r="E335">
        <f>E334+D335</f>
        <v>-2457.1499999999983</v>
      </c>
    </row>
    <row r="336" spans="1:5" x14ac:dyDescent="0.25">
      <c r="C336" s="3">
        <v>42298</v>
      </c>
      <c r="D336" s="1">
        <v>-697.6</v>
      </c>
      <c r="E336">
        <f>E335+D336</f>
        <v>-3154.7499999999982</v>
      </c>
    </row>
    <row r="337" spans="1:5" x14ac:dyDescent="0.25">
      <c r="C337" s="3">
        <v>42299</v>
      </c>
      <c r="D337" s="1">
        <v>-87.13</v>
      </c>
      <c r="E337">
        <f>E336+D337</f>
        <v>-3241.8799999999983</v>
      </c>
    </row>
    <row r="338" spans="1:5" x14ac:dyDescent="0.25">
      <c r="C338" s="3">
        <v>42302</v>
      </c>
      <c r="D338" s="1">
        <v>-37.4</v>
      </c>
      <c r="E338">
        <f>E337+D338</f>
        <v>-3279.2799999999984</v>
      </c>
    </row>
    <row r="339" spans="1:5" x14ac:dyDescent="0.25">
      <c r="C339" s="3">
        <v>42304</v>
      </c>
      <c r="D339" s="1">
        <v>-0.45</v>
      </c>
      <c r="E339">
        <f>E338+D339</f>
        <v>-3279.7299999999982</v>
      </c>
    </row>
    <row r="340" spans="1:5" x14ac:dyDescent="0.25">
      <c r="C340" s="3">
        <v>42305</v>
      </c>
      <c r="D340" s="1">
        <v>1006.8199999999999</v>
      </c>
      <c r="E340">
        <f>E339+D340</f>
        <v>-2272.909999999998</v>
      </c>
    </row>
    <row r="341" spans="1:5" x14ac:dyDescent="0.25">
      <c r="C341" s="3">
        <v>42306</v>
      </c>
      <c r="D341" s="1">
        <v>907.81</v>
      </c>
      <c r="E341">
        <f>E340+D341</f>
        <v>-1365.0999999999981</v>
      </c>
    </row>
    <row r="342" spans="1:5" x14ac:dyDescent="0.25">
      <c r="C342" s="3">
        <v>42307</v>
      </c>
      <c r="D342" s="1">
        <v>-300</v>
      </c>
      <c r="E342">
        <f>E341+D342</f>
        <v>-1665.0999999999981</v>
      </c>
    </row>
    <row r="343" spans="1:5" x14ac:dyDescent="0.25">
      <c r="A343" s="4">
        <f>DATEVALUE(B343)</f>
        <v>42307</v>
      </c>
      <c r="B343" s="3" t="s">
        <v>159</v>
      </c>
      <c r="C343" s="5">
        <f>A343</f>
        <v>42307</v>
      </c>
      <c r="D343" s="1">
        <v>6081.5</v>
      </c>
      <c r="E343">
        <f>E342+D343</f>
        <v>4416.4000000000015</v>
      </c>
    </row>
    <row r="344" spans="1:5" x14ac:dyDescent="0.25">
      <c r="C344" s="3">
        <v>42308</v>
      </c>
      <c r="D344" s="1">
        <v>-16</v>
      </c>
      <c r="E344">
        <f>E343+D344</f>
        <v>4400.4000000000015</v>
      </c>
    </row>
    <row r="345" spans="1:5" x14ac:dyDescent="0.25">
      <c r="C345" s="3">
        <v>42310</v>
      </c>
      <c r="D345" s="1">
        <v>-112.94999999999999</v>
      </c>
      <c r="E345">
        <f>E344+D345</f>
        <v>4287.4500000000016</v>
      </c>
    </row>
    <row r="346" spans="1:5" x14ac:dyDescent="0.25">
      <c r="C346" s="3">
        <v>42311</v>
      </c>
      <c r="D346" s="1">
        <v>-589.29000000000008</v>
      </c>
      <c r="E346">
        <f>E345+D346</f>
        <v>3698.1600000000017</v>
      </c>
    </row>
    <row r="347" spans="1:5" x14ac:dyDescent="0.25">
      <c r="A347" s="4">
        <f>DATEVALUE(B347)</f>
        <v>42311</v>
      </c>
      <c r="B347" s="3" t="s">
        <v>17</v>
      </c>
      <c r="C347" s="5">
        <f>A347</f>
        <v>42311</v>
      </c>
      <c r="D347" s="1">
        <v>-68.05</v>
      </c>
      <c r="E347">
        <f>E346+D347</f>
        <v>3630.1100000000015</v>
      </c>
    </row>
    <row r="348" spans="1:5" x14ac:dyDescent="0.25">
      <c r="C348" s="3">
        <v>42312</v>
      </c>
      <c r="D348" s="1">
        <v>987.33999999999992</v>
      </c>
      <c r="E348">
        <f>E347+D348</f>
        <v>4617.4500000000016</v>
      </c>
    </row>
    <row r="349" spans="1:5" x14ac:dyDescent="0.25">
      <c r="A349" s="4">
        <f>DATEVALUE(B349)</f>
        <v>42312</v>
      </c>
      <c r="B349" s="3" t="s">
        <v>25</v>
      </c>
      <c r="C349" s="5">
        <f>A349</f>
        <v>42312</v>
      </c>
      <c r="D349" s="1">
        <v>-3.38</v>
      </c>
      <c r="E349">
        <f>E348+D349</f>
        <v>4614.0700000000015</v>
      </c>
    </row>
    <row r="350" spans="1:5" x14ac:dyDescent="0.25">
      <c r="C350" s="3">
        <v>42313</v>
      </c>
      <c r="D350" s="1">
        <v>-100</v>
      </c>
      <c r="E350">
        <f>E349+D350</f>
        <v>4514.0700000000015</v>
      </c>
    </row>
    <row r="351" spans="1:5" x14ac:dyDescent="0.25">
      <c r="A351" s="4">
        <f>DATEVALUE(B351)</f>
        <v>42313</v>
      </c>
      <c r="B351" s="3" t="s">
        <v>31</v>
      </c>
      <c r="C351" s="5">
        <f>A351</f>
        <v>42313</v>
      </c>
      <c r="D351" s="1">
        <v>-122.89</v>
      </c>
      <c r="E351">
        <f>E350+D351</f>
        <v>4391.1800000000012</v>
      </c>
    </row>
    <row r="352" spans="1:5" x14ac:dyDescent="0.25">
      <c r="C352" s="3">
        <v>42315</v>
      </c>
      <c r="D352" s="1">
        <v>-40</v>
      </c>
      <c r="E352">
        <f>E351+D352</f>
        <v>4351.1800000000012</v>
      </c>
    </row>
    <row r="353" spans="3:5" x14ac:dyDescent="0.25">
      <c r="C353" s="3">
        <v>42316</v>
      </c>
      <c r="D353" s="1">
        <v>-18.16</v>
      </c>
      <c r="E353">
        <f>E352+D353</f>
        <v>4333.0200000000013</v>
      </c>
    </row>
    <row r="354" spans="3:5" x14ac:dyDescent="0.25">
      <c r="C354" s="3">
        <v>42317</v>
      </c>
      <c r="D354" s="1">
        <v>-1034.6500000000001</v>
      </c>
      <c r="E354">
        <f>E353+D354</f>
        <v>3298.3700000000013</v>
      </c>
    </row>
    <row r="355" spans="3:5" x14ac:dyDescent="0.25">
      <c r="C355" s="3">
        <v>42318</v>
      </c>
      <c r="D355" s="1">
        <v>-87.13</v>
      </c>
      <c r="E355">
        <f>E354+D355</f>
        <v>3211.2400000000011</v>
      </c>
    </row>
    <row r="356" spans="3:5" x14ac:dyDescent="0.25">
      <c r="C356" s="3">
        <v>42319</v>
      </c>
      <c r="D356" s="1">
        <v>-130</v>
      </c>
      <c r="E356">
        <f>E355+D356</f>
        <v>3081.2400000000011</v>
      </c>
    </row>
    <row r="357" spans="3:5" x14ac:dyDescent="0.25">
      <c r="C357" s="3"/>
      <c r="D357" s="1"/>
    </row>
  </sheetData>
  <sortState ref="A5:E357">
    <sortCondition ref="C5:C357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5"/>
  <sheetViews>
    <sheetView topLeftCell="A16" zoomScaleNormal="100" workbookViewId="0">
      <selection activeCell="A2" sqref="A2:A55"/>
    </sheetView>
  </sheetViews>
  <sheetFormatPr baseColWidth="10" defaultRowHeight="15" x14ac:dyDescent="0.25"/>
  <cols>
    <col min="2" max="2" width="11.42578125" style="2"/>
  </cols>
  <sheetData>
    <row r="2" spans="1:6" x14ac:dyDescent="0.25">
      <c r="A2" s="5">
        <v>42017</v>
      </c>
      <c r="B2" s="5">
        <v>42017</v>
      </c>
      <c r="C2">
        <v>1</v>
      </c>
      <c r="D2" t="s">
        <v>172</v>
      </c>
      <c r="E2" t="s">
        <v>173</v>
      </c>
      <c r="F2">
        <v>440</v>
      </c>
    </row>
    <row r="3" spans="1:6" x14ac:dyDescent="0.25">
      <c r="A3" s="5">
        <v>42017</v>
      </c>
      <c r="B3" s="5">
        <v>42017</v>
      </c>
      <c r="C3">
        <v>2</v>
      </c>
      <c r="D3" t="s">
        <v>174</v>
      </c>
      <c r="E3" t="s">
        <v>175</v>
      </c>
      <c r="F3">
        <v>865</v>
      </c>
    </row>
    <row r="4" spans="1:6" x14ac:dyDescent="0.25">
      <c r="A4" s="5">
        <v>42024</v>
      </c>
      <c r="B4" s="5">
        <v>42024</v>
      </c>
      <c r="C4">
        <v>3</v>
      </c>
      <c r="D4" t="s">
        <v>176</v>
      </c>
      <c r="E4" t="s">
        <v>177</v>
      </c>
      <c r="F4">
        <v>925</v>
      </c>
    </row>
    <row r="5" spans="1:6" x14ac:dyDescent="0.25">
      <c r="A5" s="5">
        <v>42025</v>
      </c>
      <c r="B5" s="5">
        <v>42025</v>
      </c>
      <c r="C5">
        <v>4</v>
      </c>
      <c r="D5" t="s">
        <v>178</v>
      </c>
      <c r="E5" t="s">
        <v>179</v>
      </c>
      <c r="F5">
        <v>350</v>
      </c>
    </row>
    <row r="6" spans="1:6" x14ac:dyDescent="0.25">
      <c r="A6" s="5">
        <v>42031</v>
      </c>
      <c r="B6" s="5">
        <v>42031</v>
      </c>
      <c r="C6">
        <v>5</v>
      </c>
      <c r="D6" t="s">
        <v>180</v>
      </c>
      <c r="E6" t="s">
        <v>181</v>
      </c>
      <c r="F6">
        <v>865</v>
      </c>
    </row>
    <row r="7" spans="1:6" x14ac:dyDescent="0.25">
      <c r="A7" s="5">
        <v>42031</v>
      </c>
      <c r="B7" s="5">
        <v>42031</v>
      </c>
      <c r="C7">
        <v>6</v>
      </c>
      <c r="D7" t="s">
        <v>182</v>
      </c>
      <c r="E7" t="s">
        <v>183</v>
      </c>
      <c r="F7">
        <v>850</v>
      </c>
    </row>
    <row r="8" spans="1:6" x14ac:dyDescent="0.25">
      <c r="A8" s="5">
        <v>42062</v>
      </c>
      <c r="B8" s="5">
        <v>42062</v>
      </c>
      <c r="C8">
        <v>7</v>
      </c>
      <c r="D8" t="s">
        <v>176</v>
      </c>
      <c r="E8" t="s">
        <v>177</v>
      </c>
      <c r="F8">
        <v>925</v>
      </c>
    </row>
    <row r="9" spans="1:6" x14ac:dyDescent="0.25">
      <c r="A9" s="5">
        <v>42062</v>
      </c>
      <c r="B9" s="5">
        <v>42062</v>
      </c>
      <c r="C9">
        <v>8</v>
      </c>
      <c r="D9" t="s">
        <v>182</v>
      </c>
      <c r="E9" t="s">
        <v>183</v>
      </c>
      <c r="F9">
        <v>850</v>
      </c>
    </row>
    <row r="10" spans="1:6" x14ac:dyDescent="0.25">
      <c r="A10" s="5">
        <v>42090</v>
      </c>
      <c r="B10" s="5">
        <v>42090</v>
      </c>
      <c r="C10">
        <v>9</v>
      </c>
      <c r="D10" t="s">
        <v>182</v>
      </c>
      <c r="E10" t="s">
        <v>183</v>
      </c>
      <c r="F10">
        <v>850</v>
      </c>
    </row>
    <row r="11" spans="1:6" x14ac:dyDescent="0.25">
      <c r="A11" s="5">
        <v>42108</v>
      </c>
      <c r="B11" s="5">
        <v>42108</v>
      </c>
      <c r="C11">
        <v>10</v>
      </c>
      <c r="D11" t="e">
        <v>#N/A</v>
      </c>
      <c r="E11" t="s">
        <v>184</v>
      </c>
      <c r="F11">
        <v>216</v>
      </c>
    </row>
    <row r="12" spans="1:6" x14ac:dyDescent="0.25">
      <c r="A12" s="5">
        <v>42109</v>
      </c>
      <c r="B12" s="5">
        <v>42109</v>
      </c>
      <c r="C12">
        <v>11</v>
      </c>
      <c r="D12" t="e">
        <v>#N/A</v>
      </c>
      <c r="E12" t="s">
        <v>185</v>
      </c>
      <c r="F12">
        <v>950</v>
      </c>
    </row>
    <row r="13" spans="1:6" x14ac:dyDescent="0.25">
      <c r="A13" s="5">
        <v>42110</v>
      </c>
      <c r="B13" s="5">
        <v>42110</v>
      </c>
      <c r="C13">
        <v>12</v>
      </c>
      <c r="D13" t="e">
        <v>#N/A</v>
      </c>
      <c r="E13" t="s">
        <v>186</v>
      </c>
      <c r="F13" s="6">
        <v>1863</v>
      </c>
    </row>
    <row r="14" spans="1:6" x14ac:dyDescent="0.25">
      <c r="A14" s="5">
        <v>42114</v>
      </c>
      <c r="B14" s="5">
        <v>42114</v>
      </c>
      <c r="C14">
        <v>13</v>
      </c>
      <c r="D14" t="e">
        <v>#N/A</v>
      </c>
      <c r="E14" t="s">
        <v>187</v>
      </c>
      <c r="F14">
        <v>200</v>
      </c>
    </row>
    <row r="15" spans="1:6" x14ac:dyDescent="0.25">
      <c r="A15" s="5">
        <v>42121</v>
      </c>
      <c r="B15" s="5">
        <v>42121</v>
      </c>
      <c r="C15" t="s">
        <v>188</v>
      </c>
      <c r="D15" t="s">
        <v>182</v>
      </c>
      <c r="E15" t="s">
        <v>183</v>
      </c>
      <c r="F15">
        <v>850</v>
      </c>
    </row>
    <row r="16" spans="1:6" x14ac:dyDescent="0.25">
      <c r="A16" s="5">
        <v>42128</v>
      </c>
      <c r="B16" s="5">
        <v>42128</v>
      </c>
      <c r="C16">
        <v>14</v>
      </c>
      <c r="D16" t="e">
        <v>#N/A</v>
      </c>
      <c r="E16" t="s">
        <v>189</v>
      </c>
      <c r="F16">
        <v>345</v>
      </c>
    </row>
    <row r="17" spans="1:6" x14ac:dyDescent="0.25">
      <c r="A17" s="5">
        <v>42130</v>
      </c>
      <c r="B17" s="5">
        <v>42130</v>
      </c>
      <c r="C17">
        <v>15</v>
      </c>
      <c r="D17" t="e">
        <v>#N/A</v>
      </c>
      <c r="E17" t="s">
        <v>190</v>
      </c>
      <c r="F17">
        <v>828</v>
      </c>
    </row>
    <row r="18" spans="1:6" x14ac:dyDescent="0.25">
      <c r="A18" s="5">
        <v>42131</v>
      </c>
      <c r="B18" s="5">
        <v>42131</v>
      </c>
      <c r="C18">
        <v>16</v>
      </c>
      <c r="D18" t="e">
        <v>#N/A</v>
      </c>
      <c r="E18" t="s">
        <v>191</v>
      </c>
      <c r="F18" s="6">
        <v>1932</v>
      </c>
    </row>
    <row r="19" spans="1:6" x14ac:dyDescent="0.25">
      <c r="A19" s="5">
        <v>42137</v>
      </c>
      <c r="B19" s="5">
        <v>42137</v>
      </c>
      <c r="C19">
        <v>17</v>
      </c>
      <c r="D19" t="e">
        <v>#N/A</v>
      </c>
      <c r="E19" t="s">
        <v>192</v>
      </c>
      <c r="F19">
        <v>345</v>
      </c>
    </row>
    <row r="20" spans="1:6" x14ac:dyDescent="0.25">
      <c r="A20" s="5">
        <v>42142</v>
      </c>
      <c r="B20" s="5">
        <v>42142</v>
      </c>
      <c r="C20">
        <v>18</v>
      </c>
      <c r="D20" t="e">
        <v>#N/A</v>
      </c>
      <c r="E20" t="s">
        <v>193</v>
      </c>
      <c r="F20">
        <v>966</v>
      </c>
    </row>
    <row r="21" spans="1:6" x14ac:dyDescent="0.25">
      <c r="A21" s="5">
        <v>42151</v>
      </c>
      <c r="B21" s="5">
        <v>42151</v>
      </c>
      <c r="C21">
        <v>19</v>
      </c>
      <c r="D21" t="s">
        <v>182</v>
      </c>
      <c r="E21" t="s">
        <v>183</v>
      </c>
      <c r="F21">
        <v>850</v>
      </c>
    </row>
    <row r="22" spans="1:6" x14ac:dyDescent="0.25">
      <c r="A22" s="5">
        <v>42172</v>
      </c>
      <c r="B22" s="5">
        <v>42172</v>
      </c>
      <c r="C22">
        <v>20</v>
      </c>
      <c r="D22" t="s">
        <v>182</v>
      </c>
      <c r="E22" t="s">
        <v>183</v>
      </c>
      <c r="F22">
        <v>850</v>
      </c>
    </row>
    <row r="23" spans="1:6" x14ac:dyDescent="0.25">
      <c r="A23" s="5">
        <v>42210</v>
      </c>
      <c r="B23" s="5">
        <v>42210</v>
      </c>
      <c r="C23">
        <v>21</v>
      </c>
      <c r="D23" t="s">
        <v>182</v>
      </c>
      <c r="E23" t="s">
        <v>183</v>
      </c>
      <c r="F23">
        <v>850</v>
      </c>
    </row>
    <row r="24" spans="1:6" x14ac:dyDescent="0.25">
      <c r="A24" s="5">
        <v>42241</v>
      </c>
      <c r="B24" s="5">
        <v>42241</v>
      </c>
      <c r="C24">
        <v>22</v>
      </c>
      <c r="D24" t="s">
        <v>182</v>
      </c>
      <c r="E24" t="s">
        <v>183</v>
      </c>
      <c r="F24">
        <v>850</v>
      </c>
    </row>
    <row r="25" spans="1:6" x14ac:dyDescent="0.25">
      <c r="A25" s="5">
        <v>42272</v>
      </c>
      <c r="B25" s="5">
        <v>42272</v>
      </c>
      <c r="C25">
        <v>23</v>
      </c>
      <c r="D25" t="s">
        <v>182</v>
      </c>
      <c r="E25" t="s">
        <v>183</v>
      </c>
      <c r="F25">
        <v>850</v>
      </c>
    </row>
    <row r="26" spans="1:6" x14ac:dyDescent="0.25">
      <c r="A26" s="5">
        <v>42272</v>
      </c>
      <c r="B26" s="5">
        <v>42272</v>
      </c>
      <c r="C26">
        <v>24</v>
      </c>
      <c r="D26" t="e">
        <v>#N/A</v>
      </c>
      <c r="E26" t="s">
        <v>194</v>
      </c>
      <c r="F26">
        <v>800</v>
      </c>
    </row>
    <row r="27" spans="1:6" x14ac:dyDescent="0.25">
      <c r="A27" s="5">
        <v>42278</v>
      </c>
      <c r="B27" s="5">
        <v>42278</v>
      </c>
      <c r="C27">
        <v>25</v>
      </c>
      <c r="D27" t="s">
        <v>195</v>
      </c>
      <c r="E27" t="s">
        <v>196</v>
      </c>
      <c r="F27">
        <v>850</v>
      </c>
    </row>
    <row r="28" spans="1:6" x14ac:dyDescent="0.25">
      <c r="A28" s="5">
        <v>42291</v>
      </c>
      <c r="B28" s="5">
        <v>42291</v>
      </c>
      <c r="C28">
        <v>26</v>
      </c>
      <c r="D28" t="e">
        <v>#N/A</v>
      </c>
      <c r="E28" t="s">
        <v>197</v>
      </c>
      <c r="F28">
        <v>900</v>
      </c>
    </row>
    <row r="29" spans="1:6" x14ac:dyDescent="0.25">
      <c r="A29" s="5">
        <v>42291</v>
      </c>
      <c r="B29" s="5">
        <v>42291</v>
      </c>
      <c r="C29">
        <v>27</v>
      </c>
      <c r="D29" t="e">
        <v>#N/A</v>
      </c>
      <c r="E29" t="s">
        <v>198</v>
      </c>
      <c r="F29">
        <v>755</v>
      </c>
    </row>
    <row r="30" spans="1:6" x14ac:dyDescent="0.25">
      <c r="A30" s="5">
        <v>42297</v>
      </c>
      <c r="B30" s="5">
        <v>42297</v>
      </c>
      <c r="C30">
        <v>28</v>
      </c>
      <c r="D30" t="e">
        <v>#N/A</v>
      </c>
      <c r="E30" t="s">
        <v>199</v>
      </c>
      <c r="F30">
        <v>925</v>
      </c>
    </row>
    <row r="31" spans="1:6" x14ac:dyDescent="0.25">
      <c r="A31" s="5">
        <v>42297</v>
      </c>
      <c r="B31" s="5">
        <v>42297</v>
      </c>
      <c r="C31">
        <v>29</v>
      </c>
      <c r="D31" t="e">
        <v>#N/A</v>
      </c>
      <c r="E31" t="s">
        <v>198</v>
      </c>
      <c r="F31" s="6">
        <v>1580</v>
      </c>
    </row>
    <row r="32" spans="1:6" x14ac:dyDescent="0.25">
      <c r="A32" s="5">
        <v>42297</v>
      </c>
      <c r="B32" s="5">
        <v>42297</v>
      </c>
      <c r="C32">
        <v>30</v>
      </c>
      <c r="D32" t="s">
        <v>182</v>
      </c>
      <c r="E32" t="s">
        <v>183</v>
      </c>
      <c r="F32">
        <v>850</v>
      </c>
    </row>
    <row r="33" spans="1:6" x14ac:dyDescent="0.25">
      <c r="A33" s="5">
        <v>42320</v>
      </c>
      <c r="B33" s="5">
        <v>42320</v>
      </c>
      <c r="C33">
        <v>313</v>
      </c>
      <c r="D33" t="s">
        <v>200</v>
      </c>
      <c r="E33" t="s">
        <v>201</v>
      </c>
      <c r="F33" s="6">
        <v>1000</v>
      </c>
    </row>
    <row r="34" spans="1:6" x14ac:dyDescent="0.25">
      <c r="A34" s="5">
        <v>42031</v>
      </c>
      <c r="B34" s="5">
        <v>42031</v>
      </c>
      <c r="C34">
        <v>1</v>
      </c>
      <c r="E34" t="s">
        <v>202</v>
      </c>
      <c r="F34" s="6">
        <v>2350</v>
      </c>
    </row>
    <row r="35" spans="1:6" x14ac:dyDescent="0.25">
      <c r="A35" s="5">
        <v>42062</v>
      </c>
      <c r="B35" s="5">
        <v>42062</v>
      </c>
      <c r="C35">
        <v>2</v>
      </c>
      <c r="E35" t="s">
        <v>202</v>
      </c>
      <c r="F35" s="6">
        <v>2950</v>
      </c>
    </row>
    <row r="36" spans="1:6" x14ac:dyDescent="0.25">
      <c r="A36" s="5">
        <v>42069</v>
      </c>
      <c r="B36" s="5">
        <v>42069</v>
      </c>
      <c r="C36">
        <v>3</v>
      </c>
      <c r="E36" t="s">
        <v>203</v>
      </c>
      <c r="F36" s="6">
        <v>1250</v>
      </c>
    </row>
    <row r="37" spans="1:6" x14ac:dyDescent="0.25">
      <c r="A37" s="5">
        <v>42085</v>
      </c>
      <c r="B37" s="5">
        <v>42085</v>
      </c>
      <c r="C37">
        <v>4</v>
      </c>
      <c r="E37" t="s">
        <v>204</v>
      </c>
      <c r="F37" s="6">
        <v>1175</v>
      </c>
    </row>
    <row r="38" spans="1:6" x14ac:dyDescent="0.25">
      <c r="A38" s="5">
        <v>42116</v>
      </c>
      <c r="B38" s="5">
        <v>42116</v>
      </c>
      <c r="C38">
        <v>5</v>
      </c>
      <c r="E38" t="s">
        <v>202</v>
      </c>
      <c r="F38" s="6">
        <v>1350</v>
      </c>
    </row>
    <row r="39" spans="1:6" x14ac:dyDescent="0.25">
      <c r="A39" s="5">
        <v>42122</v>
      </c>
      <c r="B39" s="5">
        <v>42122</v>
      </c>
      <c r="C39">
        <v>6</v>
      </c>
      <c r="E39" t="s">
        <v>202</v>
      </c>
      <c r="F39" s="6">
        <v>1650</v>
      </c>
    </row>
    <row r="40" spans="1:6" x14ac:dyDescent="0.25">
      <c r="A40" s="5">
        <v>42142</v>
      </c>
      <c r="B40" s="5">
        <v>42142</v>
      </c>
      <c r="C40">
        <v>7</v>
      </c>
      <c r="E40" t="s">
        <v>202</v>
      </c>
      <c r="F40">
        <v>820</v>
      </c>
    </row>
    <row r="41" spans="1:6" x14ac:dyDescent="0.25">
      <c r="A41" s="5">
        <v>42150</v>
      </c>
      <c r="B41" s="5">
        <v>42150</v>
      </c>
      <c r="C41">
        <v>8</v>
      </c>
      <c r="E41" t="s">
        <v>205</v>
      </c>
      <c r="F41" s="6">
        <v>1185</v>
      </c>
    </row>
    <row r="42" spans="1:6" x14ac:dyDescent="0.25">
      <c r="A42" s="5">
        <v>42150</v>
      </c>
      <c r="B42" s="5">
        <v>42150</v>
      </c>
      <c r="C42">
        <v>9</v>
      </c>
      <c r="E42" t="s">
        <v>202</v>
      </c>
      <c r="F42" s="6">
        <v>3320</v>
      </c>
    </row>
    <row r="43" spans="1:6" x14ac:dyDescent="0.25">
      <c r="A43" s="5">
        <v>42150</v>
      </c>
      <c r="B43" s="5">
        <v>42150</v>
      </c>
      <c r="C43">
        <v>10</v>
      </c>
      <c r="D43" t="s">
        <v>206</v>
      </c>
      <c r="E43" t="s">
        <v>202</v>
      </c>
      <c r="F43" s="6">
        <v>1950</v>
      </c>
    </row>
    <row r="44" spans="1:6" x14ac:dyDescent="0.25">
      <c r="A44" s="5">
        <v>42178</v>
      </c>
      <c r="B44" s="5">
        <v>42178</v>
      </c>
      <c r="C44">
        <v>11</v>
      </c>
      <c r="D44" t="s">
        <v>206</v>
      </c>
      <c r="E44" t="s">
        <v>202</v>
      </c>
      <c r="F44" s="6">
        <v>2250</v>
      </c>
    </row>
    <row r="45" spans="1:6" x14ac:dyDescent="0.25">
      <c r="A45" s="5">
        <v>42192</v>
      </c>
      <c r="B45" s="5">
        <v>42192</v>
      </c>
      <c r="C45">
        <v>12</v>
      </c>
      <c r="D45" t="s">
        <v>206</v>
      </c>
      <c r="E45" t="s">
        <v>202</v>
      </c>
      <c r="F45" s="6">
        <v>2650</v>
      </c>
    </row>
    <row r="46" spans="1:6" x14ac:dyDescent="0.25">
      <c r="A46" s="5">
        <v>42198</v>
      </c>
      <c r="B46" s="5">
        <v>42198</v>
      </c>
      <c r="C46">
        <v>13</v>
      </c>
      <c r="D46" t="s">
        <v>206</v>
      </c>
      <c r="E46" t="s">
        <v>202</v>
      </c>
      <c r="F46" s="6">
        <v>2650</v>
      </c>
    </row>
    <row r="47" spans="1:6" x14ac:dyDescent="0.25">
      <c r="A47" s="5">
        <v>42208</v>
      </c>
      <c r="B47" s="5">
        <v>42208</v>
      </c>
      <c r="C47">
        <v>14</v>
      </c>
      <c r="D47" t="s">
        <v>206</v>
      </c>
      <c r="E47" t="s">
        <v>202</v>
      </c>
      <c r="F47" s="6">
        <v>3000</v>
      </c>
    </row>
    <row r="48" spans="1:6" x14ac:dyDescent="0.25">
      <c r="A48" s="5">
        <v>42214</v>
      </c>
      <c r="B48" s="5">
        <v>42214</v>
      </c>
      <c r="C48">
        <v>15</v>
      </c>
      <c r="D48" t="s">
        <v>206</v>
      </c>
      <c r="E48" t="s">
        <v>202</v>
      </c>
      <c r="F48" s="6">
        <v>2243.48</v>
      </c>
    </row>
    <row r="49" spans="1:6" x14ac:dyDescent="0.25">
      <c r="A49" s="5">
        <v>42241</v>
      </c>
      <c r="B49" s="5">
        <v>42241</v>
      </c>
      <c r="C49" t="s">
        <v>207</v>
      </c>
      <c r="D49" t="s">
        <v>206</v>
      </c>
      <c r="E49" t="s">
        <v>202</v>
      </c>
      <c r="F49" s="6">
        <v>1500</v>
      </c>
    </row>
    <row r="50" spans="1:6" x14ac:dyDescent="0.25">
      <c r="A50" s="5">
        <v>42263</v>
      </c>
      <c r="B50" s="5">
        <v>42263</v>
      </c>
      <c r="C50">
        <v>16</v>
      </c>
      <c r="D50" t="s">
        <v>206</v>
      </c>
      <c r="E50" t="s">
        <v>202</v>
      </c>
      <c r="F50" s="6">
        <v>2150</v>
      </c>
    </row>
    <row r="51" spans="1:6" x14ac:dyDescent="0.25">
      <c r="A51" s="5">
        <v>42303</v>
      </c>
      <c r="B51" s="5">
        <v>42303</v>
      </c>
      <c r="C51">
        <v>17</v>
      </c>
      <c r="D51" t="s">
        <v>206</v>
      </c>
      <c r="E51" t="s">
        <v>202</v>
      </c>
      <c r="F51" s="6">
        <v>3000</v>
      </c>
    </row>
    <row r="52" spans="1:6" x14ac:dyDescent="0.25">
      <c r="A52" s="5">
        <v>42310</v>
      </c>
      <c r="B52" s="5">
        <v>42310</v>
      </c>
      <c r="C52">
        <v>18</v>
      </c>
      <c r="D52" t="e">
        <v>#N/A</v>
      </c>
      <c r="E52" t="s">
        <v>208</v>
      </c>
      <c r="F52">
        <v>965</v>
      </c>
    </row>
    <row r="53" spans="1:6" x14ac:dyDescent="0.25">
      <c r="A53" s="5">
        <v>42317</v>
      </c>
      <c r="B53" s="5">
        <v>42317</v>
      </c>
      <c r="C53">
        <v>19</v>
      </c>
      <c r="D53" t="s">
        <v>206</v>
      </c>
      <c r="E53" t="s">
        <v>202</v>
      </c>
      <c r="F53" s="6">
        <v>2150</v>
      </c>
    </row>
    <row r="54" spans="1:6" x14ac:dyDescent="0.25">
      <c r="A54" s="5">
        <v>42319</v>
      </c>
      <c r="B54" s="5">
        <v>42319</v>
      </c>
      <c r="C54">
        <v>20</v>
      </c>
      <c r="D54" t="e">
        <v>#N/A</v>
      </c>
      <c r="E54" t="s">
        <v>203</v>
      </c>
      <c r="F54" s="6">
        <v>1800</v>
      </c>
    </row>
    <row r="55" spans="1:6" x14ac:dyDescent="0.25">
      <c r="A55" s="5">
        <v>42321</v>
      </c>
      <c r="B55" s="5">
        <v>42321</v>
      </c>
      <c r="C55">
        <v>21</v>
      </c>
      <c r="D55" t="s">
        <v>206</v>
      </c>
      <c r="E55" t="s">
        <v>202</v>
      </c>
      <c r="F55" s="6">
        <v>1850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9"/>
  <sheetViews>
    <sheetView tabSelected="1" topLeftCell="C1" workbookViewId="0">
      <pane ySplit="1" topLeftCell="A2" activePane="bottomLeft" state="frozen"/>
      <selection activeCell="C1" sqref="C1"/>
      <selection pane="bottomLeft" activeCell="P6" sqref="P6"/>
    </sheetView>
  </sheetViews>
  <sheetFormatPr baseColWidth="10" defaultRowHeight="12" x14ac:dyDescent="0.2"/>
  <cols>
    <col min="1" max="2" width="11.42578125" style="7"/>
    <col min="3" max="3" width="3.42578125" style="7" customWidth="1"/>
    <col min="4" max="4" width="2.85546875" style="7" customWidth="1"/>
    <col min="5" max="5" width="11.42578125" style="7"/>
    <col min="6" max="6" width="6" style="8" customWidth="1"/>
    <col min="7" max="7" width="11.42578125" style="13"/>
    <col min="8" max="8" width="5.85546875" style="9" customWidth="1"/>
    <col min="9" max="9" width="11.42578125" style="14"/>
    <col min="10" max="10" width="11.42578125" style="9"/>
    <col min="11" max="11" width="11.42578125" style="14"/>
    <col min="12" max="12" width="11.42578125" style="9"/>
    <col min="13" max="13" width="11.42578125" style="15"/>
    <col min="14" max="16384" width="11.42578125" style="7"/>
  </cols>
  <sheetData>
    <row r="1" spans="1:13" s="16" customFormat="1" x14ac:dyDescent="0.2">
      <c r="F1" s="17" t="s">
        <v>167</v>
      </c>
      <c r="G1" s="18" t="s">
        <v>171</v>
      </c>
      <c r="H1" s="19" t="s">
        <v>168</v>
      </c>
      <c r="I1" s="20" t="s">
        <v>171</v>
      </c>
      <c r="J1" s="19" t="s">
        <v>169</v>
      </c>
      <c r="K1" s="20" t="s">
        <v>171</v>
      </c>
      <c r="L1" s="19" t="s">
        <v>170</v>
      </c>
      <c r="M1" s="20" t="s">
        <v>171</v>
      </c>
    </row>
    <row r="3" spans="1:13" x14ac:dyDescent="0.2">
      <c r="A3" s="7" t="s">
        <v>164</v>
      </c>
      <c r="B3" s="7" t="s">
        <v>165</v>
      </c>
      <c r="C3" s="7" t="s">
        <v>166</v>
      </c>
      <c r="E3" s="10">
        <v>42005</v>
      </c>
      <c r="F3" s="8">
        <f>IFERROR(VLOOKUP(E3,$A$4:$B$131,2,FALSE),0)</f>
        <v>0</v>
      </c>
      <c r="G3" s="13">
        <f>G2+F3</f>
        <v>0</v>
      </c>
      <c r="H3" s="8">
        <f>IFERROR(VLOOKUP(E3,$A$4:$C$131,3,FALSE),0)</f>
        <v>0</v>
      </c>
      <c r="I3" s="13">
        <f>I2+H3</f>
        <v>0</v>
      </c>
      <c r="J3" s="8">
        <f>IFERROR(VLOOKUP(E3,Hoja1!$C$5:$D$357,2,FALSE),0)</f>
        <v>-6</v>
      </c>
      <c r="K3" s="13">
        <f>K2+J3</f>
        <v>-6</v>
      </c>
      <c r="L3" s="8">
        <f>IFERROR(VLOOKUP(E3,Hoja2!$B$2:$F$55,5,FALSE),0)</f>
        <v>0</v>
      </c>
      <c r="M3" s="13">
        <f>M2+L3</f>
        <v>0</v>
      </c>
    </row>
    <row r="4" spans="1:13" x14ac:dyDescent="0.2">
      <c r="A4" s="11">
        <v>42011</v>
      </c>
      <c r="B4" s="12">
        <v>1</v>
      </c>
      <c r="C4" s="12">
        <v>2</v>
      </c>
      <c r="E4" s="10">
        <f>E3+1</f>
        <v>42006</v>
      </c>
      <c r="F4" s="8">
        <f t="shared" ref="F4:F67" si="0">IFERROR(VLOOKUP(E4,$A$4:$B$131,2,FALSE),0)</f>
        <v>0</v>
      </c>
      <c r="G4" s="13">
        <f t="shared" ref="G4:G67" si="1">G3+F4</f>
        <v>0</v>
      </c>
      <c r="H4" s="8">
        <f t="shared" ref="H4:H67" si="2">IFERROR(VLOOKUP(E4,$A$4:$C$131,3,FALSE),0)</f>
        <v>0</v>
      </c>
      <c r="I4" s="13">
        <f t="shared" ref="I4:I67" si="3">I3+H4</f>
        <v>0</v>
      </c>
      <c r="J4" s="8">
        <f>IFERROR(VLOOKUP(E4,Hoja1!$C$5:$D$357,2,FALSE),0)</f>
        <v>-364.55</v>
      </c>
      <c r="K4" s="13">
        <f t="shared" ref="K4:K67" si="4">K3+J4</f>
        <v>-370.55</v>
      </c>
      <c r="L4" s="8">
        <f>IFERROR(VLOOKUP(E4,Hoja2!$B$2:$F$55,5,FALSE),0)</f>
        <v>0</v>
      </c>
      <c r="M4" s="13">
        <f t="shared" ref="M4:M67" si="5">M3+L4</f>
        <v>0</v>
      </c>
    </row>
    <row r="5" spans="1:13" x14ac:dyDescent="0.2">
      <c r="A5" s="11">
        <v>42012</v>
      </c>
      <c r="B5" s="12">
        <v>2</v>
      </c>
      <c r="C5" s="12">
        <v>1</v>
      </c>
      <c r="E5" s="10">
        <f t="shared" ref="E5:E68" si="6">E4+1</f>
        <v>42007</v>
      </c>
      <c r="F5" s="8">
        <f t="shared" si="0"/>
        <v>0</v>
      </c>
      <c r="G5" s="13">
        <f t="shared" si="1"/>
        <v>0</v>
      </c>
      <c r="H5" s="8">
        <f t="shared" si="2"/>
        <v>0</v>
      </c>
      <c r="I5" s="13">
        <f t="shared" si="3"/>
        <v>0</v>
      </c>
      <c r="J5" s="8">
        <f>IFERROR(VLOOKUP(E5,Hoja1!$C$5:$D$357,2,FALSE),0)</f>
        <v>0</v>
      </c>
      <c r="K5" s="13">
        <f t="shared" si="4"/>
        <v>-370.55</v>
      </c>
      <c r="L5" s="8">
        <f>IFERROR(VLOOKUP(E5,Hoja2!$B$2:$F$55,5,FALSE),0)</f>
        <v>0</v>
      </c>
      <c r="M5" s="13">
        <f t="shared" si="5"/>
        <v>0</v>
      </c>
    </row>
    <row r="6" spans="1:13" x14ac:dyDescent="0.2">
      <c r="A6" s="11">
        <v>42013</v>
      </c>
      <c r="B6" s="12">
        <v>4</v>
      </c>
      <c r="E6" s="10">
        <f t="shared" si="6"/>
        <v>42008</v>
      </c>
      <c r="F6" s="8">
        <f t="shared" si="0"/>
        <v>0</v>
      </c>
      <c r="G6" s="13">
        <f t="shared" si="1"/>
        <v>0</v>
      </c>
      <c r="H6" s="8">
        <f t="shared" si="2"/>
        <v>0</v>
      </c>
      <c r="I6" s="13">
        <f t="shared" si="3"/>
        <v>0</v>
      </c>
      <c r="J6" s="8">
        <f>IFERROR(VLOOKUP(E6,Hoja1!$C$5:$D$357,2,FALSE),0)</f>
        <v>0</v>
      </c>
      <c r="K6" s="13">
        <f t="shared" si="4"/>
        <v>-370.55</v>
      </c>
      <c r="L6" s="8">
        <f>IFERROR(VLOOKUP(E6,Hoja2!$B$2:$F$55,5,FALSE),0)</f>
        <v>0</v>
      </c>
      <c r="M6" s="13">
        <f t="shared" si="5"/>
        <v>0</v>
      </c>
    </row>
    <row r="7" spans="1:13" x14ac:dyDescent="0.2">
      <c r="A7" s="11">
        <v>42016</v>
      </c>
      <c r="B7" s="12">
        <v>1</v>
      </c>
      <c r="E7" s="10">
        <f t="shared" si="6"/>
        <v>42009</v>
      </c>
      <c r="F7" s="8">
        <f t="shared" si="0"/>
        <v>0</v>
      </c>
      <c r="G7" s="13">
        <f t="shared" si="1"/>
        <v>0</v>
      </c>
      <c r="H7" s="8">
        <f t="shared" si="2"/>
        <v>0</v>
      </c>
      <c r="I7" s="13">
        <f t="shared" si="3"/>
        <v>0</v>
      </c>
      <c r="J7" s="8">
        <f>IFERROR(VLOOKUP(E7,Hoja1!$C$5:$D$357,2,FALSE),0)</f>
        <v>5.6100000000000136</v>
      </c>
      <c r="K7" s="13">
        <f t="shared" si="4"/>
        <v>-364.94</v>
      </c>
      <c r="L7" s="8">
        <f>IFERROR(VLOOKUP(E7,Hoja2!$B$2:$F$55,5,FALSE),0)</f>
        <v>0</v>
      </c>
      <c r="M7" s="13">
        <f t="shared" si="5"/>
        <v>0</v>
      </c>
    </row>
    <row r="8" spans="1:13" x14ac:dyDescent="0.2">
      <c r="A8" s="11">
        <v>42017</v>
      </c>
      <c r="B8" s="12">
        <v>2</v>
      </c>
      <c r="E8" s="10">
        <f t="shared" si="6"/>
        <v>42010</v>
      </c>
      <c r="F8" s="8">
        <f t="shared" si="0"/>
        <v>0</v>
      </c>
      <c r="G8" s="13">
        <f t="shared" si="1"/>
        <v>0</v>
      </c>
      <c r="H8" s="8">
        <f t="shared" si="2"/>
        <v>0</v>
      </c>
      <c r="I8" s="13">
        <f t="shared" si="3"/>
        <v>0</v>
      </c>
      <c r="J8" s="8">
        <f>IFERROR(VLOOKUP(E8,Hoja1!$C$5:$D$357,2,FALSE),0)</f>
        <v>-501.45</v>
      </c>
      <c r="K8" s="13">
        <f t="shared" si="4"/>
        <v>-866.39</v>
      </c>
      <c r="L8" s="8">
        <f>IFERROR(VLOOKUP(E8,Hoja2!$B$2:$F$55,5,FALSE),0)</f>
        <v>0</v>
      </c>
      <c r="M8" s="13">
        <f t="shared" si="5"/>
        <v>0</v>
      </c>
    </row>
    <row r="9" spans="1:13" x14ac:dyDescent="0.2">
      <c r="A9" s="11">
        <v>42019</v>
      </c>
      <c r="B9" s="12">
        <v>1</v>
      </c>
      <c r="E9" s="10">
        <f t="shared" si="6"/>
        <v>42011</v>
      </c>
      <c r="F9" s="8">
        <f t="shared" si="0"/>
        <v>1</v>
      </c>
      <c r="G9" s="13">
        <f t="shared" si="1"/>
        <v>1</v>
      </c>
      <c r="H9" s="8">
        <f t="shared" si="2"/>
        <v>2</v>
      </c>
      <c r="I9" s="13">
        <f t="shared" si="3"/>
        <v>2</v>
      </c>
      <c r="J9" s="8">
        <f>IFERROR(VLOOKUP(E9,Hoja1!$C$5:$D$357,2,FALSE),0)</f>
        <v>0</v>
      </c>
      <c r="K9" s="13">
        <f t="shared" si="4"/>
        <v>-866.39</v>
      </c>
      <c r="L9" s="8">
        <f>IFERROR(VLOOKUP(E9,Hoja2!$B$2:$F$55,5,FALSE),0)</f>
        <v>0</v>
      </c>
      <c r="M9" s="13">
        <f t="shared" si="5"/>
        <v>0</v>
      </c>
    </row>
    <row r="10" spans="1:13" x14ac:dyDescent="0.2">
      <c r="A10" s="11">
        <v>42020</v>
      </c>
      <c r="B10" s="12">
        <v>3</v>
      </c>
      <c r="E10" s="10">
        <f t="shared" si="6"/>
        <v>42012</v>
      </c>
      <c r="F10" s="8">
        <f t="shared" si="0"/>
        <v>2</v>
      </c>
      <c r="G10" s="13">
        <f t="shared" si="1"/>
        <v>3</v>
      </c>
      <c r="H10" s="8">
        <f t="shared" si="2"/>
        <v>1</v>
      </c>
      <c r="I10" s="13">
        <f t="shared" si="3"/>
        <v>3</v>
      </c>
      <c r="J10" s="8">
        <f>IFERROR(VLOOKUP(E10,Hoja1!$C$5:$D$357,2,FALSE),0)</f>
        <v>-120</v>
      </c>
      <c r="K10" s="13">
        <f t="shared" si="4"/>
        <v>-986.39</v>
      </c>
      <c r="L10" s="8">
        <f>IFERROR(VLOOKUP(E10,Hoja2!$B$2:$F$55,5,FALSE),0)</f>
        <v>0</v>
      </c>
      <c r="M10" s="13">
        <f t="shared" si="5"/>
        <v>0</v>
      </c>
    </row>
    <row r="11" spans="1:13" x14ac:dyDescent="0.2">
      <c r="A11" s="11">
        <v>42024</v>
      </c>
      <c r="B11" s="12">
        <v>2</v>
      </c>
      <c r="E11" s="10">
        <f t="shared" si="6"/>
        <v>42013</v>
      </c>
      <c r="F11" s="8">
        <f t="shared" si="0"/>
        <v>4</v>
      </c>
      <c r="G11" s="13">
        <f t="shared" si="1"/>
        <v>7</v>
      </c>
      <c r="H11" s="8">
        <f t="shared" si="2"/>
        <v>0</v>
      </c>
      <c r="I11" s="13">
        <f t="shared" si="3"/>
        <v>3</v>
      </c>
      <c r="J11" s="8">
        <f>IFERROR(VLOOKUP(E11,Hoja1!$C$5:$D$357,2,FALSE),0)</f>
        <v>-2.0499999999999972</v>
      </c>
      <c r="K11" s="13">
        <f t="shared" si="4"/>
        <v>-988.43999999999994</v>
      </c>
      <c r="L11" s="8">
        <f>IFERROR(VLOOKUP(E11,Hoja2!$B$2:$F$55,5,FALSE),0)</f>
        <v>0</v>
      </c>
      <c r="M11" s="13">
        <f t="shared" si="5"/>
        <v>0</v>
      </c>
    </row>
    <row r="12" spans="1:13" x14ac:dyDescent="0.2">
      <c r="A12" s="11">
        <v>42025</v>
      </c>
      <c r="B12" s="12">
        <v>2</v>
      </c>
      <c r="E12" s="10">
        <f t="shared" si="6"/>
        <v>42014</v>
      </c>
      <c r="F12" s="8">
        <f t="shared" si="0"/>
        <v>0</v>
      </c>
      <c r="G12" s="13">
        <f t="shared" si="1"/>
        <v>7</v>
      </c>
      <c r="H12" s="8">
        <f t="shared" si="2"/>
        <v>0</v>
      </c>
      <c r="I12" s="13">
        <f t="shared" si="3"/>
        <v>3</v>
      </c>
      <c r="J12" s="8">
        <f>IFERROR(VLOOKUP(E12,Hoja1!$C$5:$D$357,2,FALSE),0)</f>
        <v>-72.92</v>
      </c>
      <c r="K12" s="13">
        <f t="shared" si="4"/>
        <v>-1061.3599999999999</v>
      </c>
      <c r="L12" s="8">
        <f>IFERROR(VLOOKUP(E12,Hoja2!$B$2:$F$55,5,FALSE),0)</f>
        <v>0</v>
      </c>
      <c r="M12" s="13">
        <f t="shared" si="5"/>
        <v>0</v>
      </c>
    </row>
    <row r="13" spans="1:13" x14ac:dyDescent="0.2">
      <c r="A13" s="11">
        <v>42026</v>
      </c>
      <c r="B13" s="12">
        <v>1</v>
      </c>
      <c r="E13" s="10">
        <f t="shared" si="6"/>
        <v>42015</v>
      </c>
      <c r="F13" s="8">
        <f t="shared" si="0"/>
        <v>0</v>
      </c>
      <c r="G13" s="13">
        <f t="shared" si="1"/>
        <v>7</v>
      </c>
      <c r="H13" s="8">
        <f t="shared" si="2"/>
        <v>0</v>
      </c>
      <c r="I13" s="13">
        <f t="shared" si="3"/>
        <v>3</v>
      </c>
      <c r="J13" s="8">
        <f>IFERROR(VLOOKUP(E13,Hoja1!$C$5:$D$357,2,FALSE),0)</f>
        <v>0</v>
      </c>
      <c r="K13" s="13">
        <f t="shared" si="4"/>
        <v>-1061.3599999999999</v>
      </c>
      <c r="L13" s="8">
        <f>IFERROR(VLOOKUP(E13,Hoja2!$B$2:$F$55,5,FALSE),0)</f>
        <v>0</v>
      </c>
      <c r="M13" s="13">
        <f t="shared" si="5"/>
        <v>0</v>
      </c>
    </row>
    <row r="14" spans="1:13" x14ac:dyDescent="0.2">
      <c r="A14" s="11">
        <v>42027</v>
      </c>
      <c r="B14" s="12">
        <v>1</v>
      </c>
      <c r="E14" s="10">
        <f t="shared" si="6"/>
        <v>42016</v>
      </c>
      <c r="F14" s="8">
        <f t="shared" si="0"/>
        <v>1</v>
      </c>
      <c r="G14" s="13">
        <f t="shared" si="1"/>
        <v>8</v>
      </c>
      <c r="H14" s="8">
        <f t="shared" si="2"/>
        <v>0</v>
      </c>
      <c r="I14" s="13">
        <f t="shared" si="3"/>
        <v>3</v>
      </c>
      <c r="J14" s="8">
        <f>IFERROR(VLOOKUP(E14,Hoja1!$C$5:$D$357,2,FALSE),0)</f>
        <v>-68.87</v>
      </c>
      <c r="K14" s="13">
        <f t="shared" si="4"/>
        <v>-1130.23</v>
      </c>
      <c r="L14" s="8">
        <f>IFERROR(VLOOKUP(E14,Hoja2!$B$2:$F$55,5,FALSE),0)</f>
        <v>0</v>
      </c>
      <c r="M14" s="13">
        <f t="shared" si="5"/>
        <v>0</v>
      </c>
    </row>
    <row r="15" spans="1:13" x14ac:dyDescent="0.2">
      <c r="A15" s="11">
        <v>42030</v>
      </c>
      <c r="B15" s="12">
        <v>1</v>
      </c>
      <c r="E15" s="10">
        <f t="shared" si="6"/>
        <v>42017</v>
      </c>
      <c r="F15" s="8">
        <f t="shared" si="0"/>
        <v>2</v>
      </c>
      <c r="G15" s="13">
        <f t="shared" si="1"/>
        <v>10</v>
      </c>
      <c r="H15" s="8">
        <f t="shared" si="2"/>
        <v>0</v>
      </c>
      <c r="I15" s="13">
        <f t="shared" si="3"/>
        <v>3</v>
      </c>
      <c r="J15" s="8">
        <f>IFERROR(VLOOKUP(E15,Hoja1!$C$5:$D$357,2,FALSE),0)</f>
        <v>-43.71</v>
      </c>
      <c r="K15" s="13">
        <f t="shared" si="4"/>
        <v>-1173.94</v>
      </c>
      <c r="L15" s="8">
        <f>IFERROR(VLOOKUP(E15,Hoja2!$B$2:$F$55,5,FALSE),0)</f>
        <v>440</v>
      </c>
      <c r="M15" s="13">
        <f t="shared" si="5"/>
        <v>440</v>
      </c>
    </row>
    <row r="16" spans="1:13" x14ac:dyDescent="0.2">
      <c r="A16" s="11">
        <v>42031</v>
      </c>
      <c r="B16" s="12">
        <v>1</v>
      </c>
      <c r="E16" s="10">
        <f t="shared" si="6"/>
        <v>42018</v>
      </c>
      <c r="F16" s="8">
        <f t="shared" si="0"/>
        <v>0</v>
      </c>
      <c r="G16" s="13">
        <f t="shared" si="1"/>
        <v>10</v>
      </c>
      <c r="H16" s="8">
        <f t="shared" si="2"/>
        <v>0</v>
      </c>
      <c r="I16" s="13">
        <f t="shared" si="3"/>
        <v>3</v>
      </c>
      <c r="J16" s="8">
        <f>IFERROR(VLOOKUP(E16,Hoja1!$C$5:$D$357,2,FALSE),0)</f>
        <v>966.7</v>
      </c>
      <c r="K16" s="13">
        <f t="shared" si="4"/>
        <v>-207.24</v>
      </c>
      <c r="L16" s="8">
        <f>IFERROR(VLOOKUP(E16,Hoja2!$B$2:$F$55,5,FALSE),0)</f>
        <v>0</v>
      </c>
      <c r="M16" s="13">
        <f t="shared" si="5"/>
        <v>440</v>
      </c>
    </row>
    <row r="17" spans="1:13" x14ac:dyDescent="0.2">
      <c r="A17" s="11">
        <v>42032</v>
      </c>
      <c r="B17" s="12">
        <v>2</v>
      </c>
      <c r="E17" s="10">
        <f t="shared" si="6"/>
        <v>42019</v>
      </c>
      <c r="F17" s="8">
        <f t="shared" si="0"/>
        <v>1</v>
      </c>
      <c r="G17" s="13">
        <f t="shared" si="1"/>
        <v>11</v>
      </c>
      <c r="H17" s="8">
        <f t="shared" si="2"/>
        <v>0</v>
      </c>
      <c r="I17" s="13">
        <f t="shared" si="3"/>
        <v>3</v>
      </c>
      <c r="J17" s="8">
        <f>IFERROR(VLOOKUP(E17,Hoja1!$C$5:$D$357,2,FALSE),0)</f>
        <v>492.4</v>
      </c>
      <c r="K17" s="13">
        <f t="shared" si="4"/>
        <v>285.15999999999997</v>
      </c>
      <c r="L17" s="8">
        <f>IFERROR(VLOOKUP(E17,Hoja2!$B$2:$F$55,5,FALSE),0)</f>
        <v>0</v>
      </c>
      <c r="M17" s="13">
        <f t="shared" si="5"/>
        <v>440</v>
      </c>
    </row>
    <row r="18" spans="1:13" x14ac:dyDescent="0.2">
      <c r="A18" s="11">
        <v>42033</v>
      </c>
      <c r="B18" s="12">
        <v>0</v>
      </c>
      <c r="C18" s="12">
        <v>1</v>
      </c>
      <c r="E18" s="10">
        <f t="shared" si="6"/>
        <v>42020</v>
      </c>
      <c r="F18" s="8">
        <f t="shared" si="0"/>
        <v>3</v>
      </c>
      <c r="G18" s="13">
        <f t="shared" si="1"/>
        <v>14</v>
      </c>
      <c r="H18" s="8">
        <f t="shared" si="2"/>
        <v>0</v>
      </c>
      <c r="I18" s="13">
        <f t="shared" si="3"/>
        <v>3</v>
      </c>
      <c r="J18" s="8">
        <f>IFERROR(VLOOKUP(E18,Hoja1!$C$5:$D$357,2,FALSE),0)</f>
        <v>-119.74000000000001</v>
      </c>
      <c r="K18" s="13">
        <f t="shared" si="4"/>
        <v>165.41999999999996</v>
      </c>
      <c r="L18" s="8">
        <f>IFERROR(VLOOKUP(E18,Hoja2!$B$2:$F$55,5,FALSE),0)</f>
        <v>0</v>
      </c>
      <c r="M18" s="13">
        <f t="shared" si="5"/>
        <v>440</v>
      </c>
    </row>
    <row r="19" spans="1:13" x14ac:dyDescent="0.2">
      <c r="A19" s="11">
        <v>42037</v>
      </c>
      <c r="B19" s="12">
        <v>4</v>
      </c>
      <c r="E19" s="10">
        <f t="shared" si="6"/>
        <v>42021</v>
      </c>
      <c r="F19" s="8">
        <f t="shared" si="0"/>
        <v>0</v>
      </c>
      <c r="G19" s="13">
        <f t="shared" si="1"/>
        <v>14</v>
      </c>
      <c r="H19" s="8">
        <f t="shared" si="2"/>
        <v>0</v>
      </c>
      <c r="I19" s="13">
        <f t="shared" si="3"/>
        <v>3</v>
      </c>
      <c r="J19" s="8">
        <f>IFERROR(VLOOKUP(E19,Hoja1!$C$5:$D$357,2,FALSE),0)</f>
        <v>-51.46</v>
      </c>
      <c r="K19" s="13">
        <f t="shared" si="4"/>
        <v>113.95999999999995</v>
      </c>
      <c r="L19" s="8">
        <f>IFERROR(VLOOKUP(E19,Hoja2!$B$2:$F$55,5,FALSE),0)</f>
        <v>0</v>
      </c>
      <c r="M19" s="13">
        <f t="shared" si="5"/>
        <v>440</v>
      </c>
    </row>
    <row r="20" spans="1:13" x14ac:dyDescent="0.2">
      <c r="A20" s="11">
        <v>42040</v>
      </c>
      <c r="B20" s="12">
        <v>2</v>
      </c>
      <c r="E20" s="10">
        <f t="shared" si="6"/>
        <v>42022</v>
      </c>
      <c r="F20" s="8">
        <f t="shared" si="0"/>
        <v>0</v>
      </c>
      <c r="G20" s="13">
        <f t="shared" si="1"/>
        <v>14</v>
      </c>
      <c r="H20" s="8">
        <f t="shared" si="2"/>
        <v>0</v>
      </c>
      <c r="I20" s="13">
        <f t="shared" si="3"/>
        <v>3</v>
      </c>
      <c r="J20" s="8">
        <f>IFERROR(VLOOKUP(E20,Hoja1!$C$5:$D$357,2,FALSE),0)</f>
        <v>-2156.2600000000002</v>
      </c>
      <c r="K20" s="13">
        <f t="shared" si="4"/>
        <v>-2042.3000000000002</v>
      </c>
      <c r="L20" s="8">
        <f>IFERROR(VLOOKUP(E20,Hoja2!$B$2:$F$55,5,FALSE),0)</f>
        <v>0</v>
      </c>
      <c r="M20" s="13">
        <f t="shared" si="5"/>
        <v>440</v>
      </c>
    </row>
    <row r="21" spans="1:13" x14ac:dyDescent="0.2">
      <c r="A21" s="11">
        <v>42041</v>
      </c>
      <c r="B21" s="12">
        <v>1</v>
      </c>
      <c r="E21" s="10">
        <f t="shared" si="6"/>
        <v>42023</v>
      </c>
      <c r="F21" s="8">
        <f t="shared" si="0"/>
        <v>0</v>
      </c>
      <c r="G21" s="13">
        <f t="shared" si="1"/>
        <v>14</v>
      </c>
      <c r="H21" s="8">
        <f t="shared" si="2"/>
        <v>0</v>
      </c>
      <c r="I21" s="13">
        <f t="shared" si="3"/>
        <v>3</v>
      </c>
      <c r="J21" s="8">
        <f>IFERROR(VLOOKUP(E21,Hoja1!$C$5:$D$357,2,FALSE),0)</f>
        <v>-735.52</v>
      </c>
      <c r="K21" s="13">
        <f t="shared" si="4"/>
        <v>-2777.82</v>
      </c>
      <c r="L21" s="8">
        <f>IFERROR(VLOOKUP(E21,Hoja2!$B$2:$F$55,5,FALSE),0)</f>
        <v>0</v>
      </c>
      <c r="M21" s="13">
        <f t="shared" si="5"/>
        <v>440</v>
      </c>
    </row>
    <row r="22" spans="1:13" x14ac:dyDescent="0.2">
      <c r="A22" s="11">
        <v>42044</v>
      </c>
      <c r="B22" s="12">
        <v>2</v>
      </c>
      <c r="E22" s="10">
        <f t="shared" si="6"/>
        <v>42024</v>
      </c>
      <c r="F22" s="8">
        <f t="shared" si="0"/>
        <v>2</v>
      </c>
      <c r="G22" s="13">
        <f t="shared" si="1"/>
        <v>16</v>
      </c>
      <c r="H22" s="8">
        <f t="shared" si="2"/>
        <v>0</v>
      </c>
      <c r="I22" s="13">
        <f t="shared" si="3"/>
        <v>3</v>
      </c>
      <c r="J22" s="8">
        <f>IFERROR(VLOOKUP(E22,Hoja1!$C$5:$D$357,2,FALSE),0)</f>
        <v>-825.42000000000007</v>
      </c>
      <c r="K22" s="13">
        <f t="shared" si="4"/>
        <v>-3603.2400000000002</v>
      </c>
      <c r="L22" s="8">
        <f>IFERROR(VLOOKUP(E22,Hoja2!$B$2:$F$55,5,FALSE),0)</f>
        <v>925</v>
      </c>
      <c r="M22" s="13">
        <f t="shared" si="5"/>
        <v>1365</v>
      </c>
    </row>
    <row r="23" spans="1:13" x14ac:dyDescent="0.2">
      <c r="A23" s="11">
        <v>42045</v>
      </c>
      <c r="B23" s="12">
        <v>1</v>
      </c>
      <c r="E23" s="10">
        <f t="shared" si="6"/>
        <v>42025</v>
      </c>
      <c r="F23" s="8">
        <f t="shared" si="0"/>
        <v>2</v>
      </c>
      <c r="G23" s="13">
        <f t="shared" si="1"/>
        <v>18</v>
      </c>
      <c r="H23" s="8">
        <f t="shared" si="2"/>
        <v>0</v>
      </c>
      <c r="I23" s="13">
        <f t="shared" si="3"/>
        <v>3</v>
      </c>
      <c r="J23" s="8">
        <f>IFERROR(VLOOKUP(E23,Hoja1!$C$5:$D$357,2,FALSE),0)</f>
        <v>0</v>
      </c>
      <c r="K23" s="13">
        <f t="shared" si="4"/>
        <v>-3603.2400000000002</v>
      </c>
      <c r="L23" s="8">
        <f>IFERROR(VLOOKUP(E23,Hoja2!$B$2:$F$55,5,FALSE),0)</f>
        <v>350</v>
      </c>
      <c r="M23" s="13">
        <f t="shared" si="5"/>
        <v>1715</v>
      </c>
    </row>
    <row r="24" spans="1:13" x14ac:dyDescent="0.2">
      <c r="A24" s="11">
        <v>42047</v>
      </c>
      <c r="B24" s="12">
        <v>2</v>
      </c>
      <c r="E24" s="10">
        <f t="shared" si="6"/>
        <v>42026</v>
      </c>
      <c r="F24" s="8">
        <f t="shared" si="0"/>
        <v>1</v>
      </c>
      <c r="G24" s="13">
        <f t="shared" si="1"/>
        <v>19</v>
      </c>
      <c r="H24" s="8">
        <f t="shared" si="2"/>
        <v>0</v>
      </c>
      <c r="I24" s="13">
        <f t="shared" si="3"/>
        <v>3</v>
      </c>
      <c r="J24" s="8">
        <f>IFERROR(VLOOKUP(E24,Hoja1!$C$5:$D$357,2,FALSE),0)</f>
        <v>139.01999999999998</v>
      </c>
      <c r="K24" s="13">
        <f t="shared" si="4"/>
        <v>-3464.2200000000003</v>
      </c>
      <c r="L24" s="8">
        <f>IFERROR(VLOOKUP(E24,Hoja2!$B$2:$F$55,5,FALSE),0)</f>
        <v>0</v>
      </c>
      <c r="M24" s="13">
        <f t="shared" si="5"/>
        <v>1715</v>
      </c>
    </row>
    <row r="25" spans="1:13" x14ac:dyDescent="0.2">
      <c r="A25" s="11">
        <v>42052</v>
      </c>
      <c r="B25" s="12">
        <v>2</v>
      </c>
      <c r="E25" s="10">
        <f t="shared" si="6"/>
        <v>42027</v>
      </c>
      <c r="F25" s="8">
        <f t="shared" si="0"/>
        <v>1</v>
      </c>
      <c r="G25" s="13">
        <f t="shared" si="1"/>
        <v>20</v>
      </c>
      <c r="H25" s="8">
        <f t="shared" si="2"/>
        <v>0</v>
      </c>
      <c r="I25" s="13">
        <f t="shared" si="3"/>
        <v>3</v>
      </c>
      <c r="J25" s="8">
        <f>IFERROR(VLOOKUP(E25,Hoja1!$C$5:$D$357,2,FALSE),0)</f>
        <v>0</v>
      </c>
      <c r="K25" s="13">
        <f t="shared" si="4"/>
        <v>-3464.2200000000003</v>
      </c>
      <c r="L25" s="8">
        <f>IFERROR(VLOOKUP(E25,Hoja2!$B$2:$F$55,5,FALSE),0)</f>
        <v>0</v>
      </c>
      <c r="M25" s="13">
        <f t="shared" si="5"/>
        <v>1715</v>
      </c>
    </row>
    <row r="26" spans="1:13" x14ac:dyDescent="0.2">
      <c r="A26" s="11">
        <v>42054</v>
      </c>
      <c r="B26" s="12">
        <v>2</v>
      </c>
      <c r="E26" s="10">
        <f t="shared" si="6"/>
        <v>42028</v>
      </c>
      <c r="F26" s="8">
        <f t="shared" si="0"/>
        <v>0</v>
      </c>
      <c r="G26" s="13">
        <f t="shared" si="1"/>
        <v>20</v>
      </c>
      <c r="H26" s="8">
        <f t="shared" si="2"/>
        <v>0</v>
      </c>
      <c r="I26" s="13">
        <f t="shared" si="3"/>
        <v>3</v>
      </c>
      <c r="J26" s="8">
        <f>IFERROR(VLOOKUP(E26,Hoja1!$C$5:$D$357,2,FALSE),0)</f>
        <v>-3.42</v>
      </c>
      <c r="K26" s="13">
        <f t="shared" si="4"/>
        <v>-3467.6400000000003</v>
      </c>
      <c r="L26" s="8">
        <f>IFERROR(VLOOKUP(E26,Hoja2!$B$2:$F$55,5,FALSE),0)</f>
        <v>0</v>
      </c>
      <c r="M26" s="13">
        <f t="shared" si="5"/>
        <v>1715</v>
      </c>
    </row>
    <row r="27" spans="1:13" x14ac:dyDescent="0.2">
      <c r="A27" s="11">
        <v>42057</v>
      </c>
      <c r="B27" s="12">
        <v>4</v>
      </c>
      <c r="E27" s="10">
        <f t="shared" si="6"/>
        <v>42029</v>
      </c>
      <c r="F27" s="8">
        <f t="shared" si="0"/>
        <v>0</v>
      </c>
      <c r="G27" s="13">
        <f t="shared" si="1"/>
        <v>20</v>
      </c>
      <c r="H27" s="8">
        <f t="shared" si="2"/>
        <v>0</v>
      </c>
      <c r="I27" s="13">
        <f t="shared" si="3"/>
        <v>3</v>
      </c>
      <c r="J27" s="8">
        <f>IFERROR(VLOOKUP(E27,Hoja1!$C$5:$D$357,2,FALSE),0)</f>
        <v>0</v>
      </c>
      <c r="K27" s="13">
        <f t="shared" si="4"/>
        <v>-3467.6400000000003</v>
      </c>
      <c r="L27" s="8">
        <f>IFERROR(VLOOKUP(E27,Hoja2!$B$2:$F$55,5,FALSE),0)</f>
        <v>0</v>
      </c>
      <c r="M27" s="13">
        <f t="shared" si="5"/>
        <v>1715</v>
      </c>
    </row>
    <row r="28" spans="1:13" x14ac:dyDescent="0.2">
      <c r="A28" s="11">
        <v>42059</v>
      </c>
      <c r="B28" s="12">
        <v>1</v>
      </c>
      <c r="E28" s="10">
        <f t="shared" si="6"/>
        <v>42030</v>
      </c>
      <c r="F28" s="8">
        <f t="shared" si="0"/>
        <v>1</v>
      </c>
      <c r="G28" s="13">
        <f t="shared" si="1"/>
        <v>21</v>
      </c>
      <c r="H28" s="8">
        <f t="shared" si="2"/>
        <v>0</v>
      </c>
      <c r="I28" s="13">
        <f t="shared" si="3"/>
        <v>3</v>
      </c>
      <c r="J28" s="8">
        <f>IFERROR(VLOOKUP(E28,Hoja1!$C$5:$D$357,2,FALSE),0)</f>
        <v>-11.95</v>
      </c>
      <c r="K28" s="13">
        <f t="shared" si="4"/>
        <v>-3479.59</v>
      </c>
      <c r="L28" s="8">
        <f>IFERROR(VLOOKUP(E28,Hoja2!$B$2:$F$55,5,FALSE),0)</f>
        <v>0</v>
      </c>
      <c r="M28" s="13">
        <f t="shared" si="5"/>
        <v>1715</v>
      </c>
    </row>
    <row r="29" spans="1:13" x14ac:dyDescent="0.2">
      <c r="A29" s="11">
        <v>42061</v>
      </c>
      <c r="B29" s="12">
        <v>1</v>
      </c>
      <c r="E29" s="10">
        <f t="shared" si="6"/>
        <v>42031</v>
      </c>
      <c r="F29" s="8">
        <f t="shared" si="0"/>
        <v>1</v>
      </c>
      <c r="G29" s="13">
        <f t="shared" si="1"/>
        <v>22</v>
      </c>
      <c r="H29" s="8">
        <f t="shared" si="2"/>
        <v>0</v>
      </c>
      <c r="I29" s="13">
        <f t="shared" si="3"/>
        <v>3</v>
      </c>
      <c r="J29" s="8">
        <f>IFERROR(VLOOKUP(E29,Hoja1!$C$5:$D$357,2,FALSE),0)</f>
        <v>-376.43</v>
      </c>
      <c r="K29" s="13">
        <f t="shared" si="4"/>
        <v>-3856.02</v>
      </c>
      <c r="L29" s="8">
        <f>IFERROR(VLOOKUP(E29,Hoja2!$B$2:$F$55,5,FALSE),0)</f>
        <v>865</v>
      </c>
      <c r="M29" s="13">
        <f t="shared" si="5"/>
        <v>2580</v>
      </c>
    </row>
    <row r="30" spans="1:13" x14ac:dyDescent="0.2">
      <c r="A30" s="11">
        <v>42065</v>
      </c>
      <c r="B30" s="12">
        <v>4</v>
      </c>
      <c r="E30" s="10">
        <f t="shared" si="6"/>
        <v>42032</v>
      </c>
      <c r="F30" s="8">
        <f t="shared" si="0"/>
        <v>2</v>
      </c>
      <c r="G30" s="13">
        <f t="shared" si="1"/>
        <v>24</v>
      </c>
      <c r="H30" s="8">
        <f t="shared" si="2"/>
        <v>0</v>
      </c>
      <c r="I30" s="13">
        <f t="shared" si="3"/>
        <v>3</v>
      </c>
      <c r="J30" s="8">
        <f>IFERROR(VLOOKUP(E30,Hoja1!$C$5:$D$357,2,FALSE),0)</f>
        <v>-87.13</v>
      </c>
      <c r="K30" s="13">
        <f t="shared" si="4"/>
        <v>-3943.15</v>
      </c>
      <c r="L30" s="8">
        <f>IFERROR(VLOOKUP(E30,Hoja2!$B$2:$F$55,5,FALSE),0)</f>
        <v>0</v>
      </c>
      <c r="M30" s="13">
        <f t="shared" si="5"/>
        <v>2580</v>
      </c>
    </row>
    <row r="31" spans="1:13" x14ac:dyDescent="0.2">
      <c r="A31" s="11">
        <v>42066</v>
      </c>
      <c r="B31" s="12">
        <v>6</v>
      </c>
      <c r="E31" s="10">
        <f t="shared" si="6"/>
        <v>42033</v>
      </c>
      <c r="F31" s="8">
        <f t="shared" si="0"/>
        <v>0</v>
      </c>
      <c r="G31" s="13">
        <f t="shared" si="1"/>
        <v>24</v>
      </c>
      <c r="H31" s="8">
        <f t="shared" si="2"/>
        <v>1</v>
      </c>
      <c r="I31" s="13">
        <f t="shared" si="3"/>
        <v>4</v>
      </c>
      <c r="J31" s="8">
        <f>IFERROR(VLOOKUP(E31,Hoja1!$C$5:$D$357,2,FALSE),0)</f>
        <v>-112.43</v>
      </c>
      <c r="K31" s="13">
        <f t="shared" si="4"/>
        <v>-4055.58</v>
      </c>
      <c r="L31" s="8">
        <f>IFERROR(VLOOKUP(E31,Hoja2!$B$2:$F$55,5,FALSE),0)</f>
        <v>0</v>
      </c>
      <c r="M31" s="13">
        <f t="shared" si="5"/>
        <v>2580</v>
      </c>
    </row>
    <row r="32" spans="1:13" x14ac:dyDescent="0.2">
      <c r="A32" s="11">
        <v>42068</v>
      </c>
      <c r="B32" s="12">
        <v>2</v>
      </c>
      <c r="E32" s="10">
        <f t="shared" si="6"/>
        <v>42034</v>
      </c>
      <c r="F32" s="8">
        <f t="shared" si="0"/>
        <v>0</v>
      </c>
      <c r="G32" s="13">
        <f t="shared" si="1"/>
        <v>24</v>
      </c>
      <c r="H32" s="8">
        <f t="shared" si="2"/>
        <v>0</v>
      </c>
      <c r="I32" s="13">
        <f t="shared" si="3"/>
        <v>4</v>
      </c>
      <c r="J32" s="8">
        <f>IFERROR(VLOOKUP(E32,Hoja1!$C$5:$D$357,2,FALSE),0)</f>
        <v>409.27000000000004</v>
      </c>
      <c r="K32" s="13">
        <f t="shared" si="4"/>
        <v>-3646.31</v>
      </c>
      <c r="L32" s="8">
        <f>IFERROR(VLOOKUP(E32,Hoja2!$B$2:$F$55,5,FALSE),0)</f>
        <v>0</v>
      </c>
      <c r="M32" s="13">
        <f t="shared" si="5"/>
        <v>2580</v>
      </c>
    </row>
    <row r="33" spans="1:13" x14ac:dyDescent="0.2">
      <c r="A33" s="11">
        <v>42072</v>
      </c>
      <c r="B33" s="12">
        <v>5</v>
      </c>
      <c r="E33" s="10">
        <f t="shared" si="6"/>
        <v>42035</v>
      </c>
      <c r="F33" s="8">
        <f t="shared" si="0"/>
        <v>0</v>
      </c>
      <c r="G33" s="13">
        <f t="shared" si="1"/>
        <v>24</v>
      </c>
      <c r="H33" s="8">
        <f t="shared" si="2"/>
        <v>0</v>
      </c>
      <c r="I33" s="13">
        <f t="shared" si="3"/>
        <v>4</v>
      </c>
      <c r="J33" s="8">
        <f>IFERROR(VLOOKUP(E33,Hoja1!$C$5:$D$357,2,FALSE),0)</f>
        <v>-149.66999999999999</v>
      </c>
      <c r="K33" s="13">
        <f t="shared" si="4"/>
        <v>-3795.98</v>
      </c>
      <c r="L33" s="8">
        <f>IFERROR(VLOOKUP(E33,Hoja2!$B$2:$F$55,5,FALSE),0)</f>
        <v>0</v>
      </c>
      <c r="M33" s="13">
        <f t="shared" si="5"/>
        <v>2580</v>
      </c>
    </row>
    <row r="34" spans="1:13" x14ac:dyDescent="0.2">
      <c r="A34" s="11">
        <v>42073</v>
      </c>
      <c r="B34" s="12">
        <v>1</v>
      </c>
      <c r="E34" s="10">
        <f t="shared" si="6"/>
        <v>42036</v>
      </c>
      <c r="F34" s="8">
        <f t="shared" si="0"/>
        <v>0</v>
      </c>
      <c r="G34" s="13">
        <f t="shared" si="1"/>
        <v>24</v>
      </c>
      <c r="H34" s="8">
        <f t="shared" si="2"/>
        <v>0</v>
      </c>
      <c r="I34" s="13">
        <f t="shared" si="3"/>
        <v>4</v>
      </c>
      <c r="J34" s="8">
        <f>IFERROR(VLOOKUP(E34,Hoja1!$C$5:$D$357,2,FALSE),0)</f>
        <v>0</v>
      </c>
      <c r="K34" s="13">
        <f t="shared" si="4"/>
        <v>-3795.98</v>
      </c>
      <c r="L34" s="8">
        <f>IFERROR(VLOOKUP(E34,Hoja2!$B$2:$F$55,5,FALSE),0)</f>
        <v>0</v>
      </c>
      <c r="M34" s="13">
        <f t="shared" si="5"/>
        <v>2580</v>
      </c>
    </row>
    <row r="35" spans="1:13" x14ac:dyDescent="0.2">
      <c r="A35" s="11">
        <v>42074</v>
      </c>
      <c r="B35" s="12">
        <v>1</v>
      </c>
      <c r="E35" s="10">
        <f t="shared" si="6"/>
        <v>42037</v>
      </c>
      <c r="F35" s="8">
        <f t="shared" si="0"/>
        <v>4</v>
      </c>
      <c r="G35" s="13">
        <f t="shared" si="1"/>
        <v>28</v>
      </c>
      <c r="H35" s="8">
        <f t="shared" si="2"/>
        <v>0</v>
      </c>
      <c r="I35" s="13">
        <f t="shared" si="3"/>
        <v>4</v>
      </c>
      <c r="J35" s="8">
        <f>IFERROR(VLOOKUP(E35,Hoja1!$C$5:$D$357,2,FALSE),0)</f>
        <v>-314.36</v>
      </c>
      <c r="K35" s="13">
        <f t="shared" si="4"/>
        <v>-4110.34</v>
      </c>
      <c r="L35" s="8">
        <f>IFERROR(VLOOKUP(E35,Hoja2!$B$2:$F$55,5,FALSE),0)</f>
        <v>0</v>
      </c>
      <c r="M35" s="13">
        <f t="shared" si="5"/>
        <v>2580</v>
      </c>
    </row>
    <row r="36" spans="1:13" x14ac:dyDescent="0.2">
      <c r="A36" s="11">
        <v>42075</v>
      </c>
      <c r="B36" s="12">
        <v>5</v>
      </c>
      <c r="E36" s="10">
        <f t="shared" si="6"/>
        <v>42038</v>
      </c>
      <c r="F36" s="8">
        <f t="shared" si="0"/>
        <v>0</v>
      </c>
      <c r="G36" s="13">
        <f t="shared" si="1"/>
        <v>28</v>
      </c>
      <c r="H36" s="8">
        <f t="shared" si="2"/>
        <v>0</v>
      </c>
      <c r="I36" s="13">
        <f t="shared" si="3"/>
        <v>4</v>
      </c>
      <c r="J36" s="8">
        <f>IFERROR(VLOOKUP(E36,Hoja1!$C$5:$D$357,2,FALSE),0)</f>
        <v>2104.65</v>
      </c>
      <c r="K36" s="13">
        <f t="shared" si="4"/>
        <v>-2005.69</v>
      </c>
      <c r="L36" s="8">
        <f>IFERROR(VLOOKUP(E36,Hoja2!$B$2:$F$55,5,FALSE),0)</f>
        <v>0</v>
      </c>
      <c r="M36" s="13">
        <f t="shared" si="5"/>
        <v>2580</v>
      </c>
    </row>
    <row r="37" spans="1:13" x14ac:dyDescent="0.2">
      <c r="A37" s="11">
        <v>42076</v>
      </c>
      <c r="B37" s="12">
        <v>1</v>
      </c>
      <c r="E37" s="10">
        <f t="shared" si="6"/>
        <v>42039</v>
      </c>
      <c r="F37" s="8">
        <f t="shared" si="0"/>
        <v>0</v>
      </c>
      <c r="G37" s="13">
        <f t="shared" si="1"/>
        <v>28</v>
      </c>
      <c r="H37" s="8">
        <f t="shared" si="2"/>
        <v>0</v>
      </c>
      <c r="I37" s="13">
        <f t="shared" si="3"/>
        <v>4</v>
      </c>
      <c r="J37" s="8">
        <f>IFERROR(VLOOKUP(E37,Hoja1!$C$5:$D$357,2,FALSE),0)</f>
        <v>0</v>
      </c>
      <c r="K37" s="13">
        <f t="shared" si="4"/>
        <v>-2005.69</v>
      </c>
      <c r="L37" s="8">
        <f>IFERROR(VLOOKUP(E37,Hoja2!$B$2:$F$55,5,FALSE),0)</f>
        <v>0</v>
      </c>
      <c r="M37" s="13">
        <f t="shared" si="5"/>
        <v>2580</v>
      </c>
    </row>
    <row r="38" spans="1:13" x14ac:dyDescent="0.2">
      <c r="A38" s="11">
        <v>42079</v>
      </c>
      <c r="B38" s="12">
        <v>1</v>
      </c>
      <c r="E38" s="10">
        <f t="shared" si="6"/>
        <v>42040</v>
      </c>
      <c r="F38" s="8">
        <f t="shared" si="0"/>
        <v>2</v>
      </c>
      <c r="G38" s="13">
        <f t="shared" si="1"/>
        <v>30</v>
      </c>
      <c r="H38" s="8">
        <f t="shared" si="2"/>
        <v>0</v>
      </c>
      <c r="I38" s="13">
        <f t="shared" si="3"/>
        <v>4</v>
      </c>
      <c r="J38" s="8">
        <f>IFERROR(VLOOKUP(E38,Hoja1!$C$5:$D$357,2,FALSE),0)</f>
        <v>-1780.75</v>
      </c>
      <c r="K38" s="13">
        <f t="shared" si="4"/>
        <v>-3786.44</v>
      </c>
      <c r="L38" s="8">
        <f>IFERROR(VLOOKUP(E38,Hoja2!$B$2:$F$55,5,FALSE),0)</f>
        <v>0</v>
      </c>
      <c r="M38" s="13">
        <f t="shared" si="5"/>
        <v>2580</v>
      </c>
    </row>
    <row r="39" spans="1:13" x14ac:dyDescent="0.2">
      <c r="A39" s="11">
        <v>42086</v>
      </c>
      <c r="B39" s="12">
        <v>2</v>
      </c>
      <c r="E39" s="10">
        <f t="shared" si="6"/>
        <v>42041</v>
      </c>
      <c r="F39" s="8">
        <f t="shared" si="0"/>
        <v>1</v>
      </c>
      <c r="G39" s="13">
        <f t="shared" si="1"/>
        <v>31</v>
      </c>
      <c r="H39" s="8">
        <f t="shared" si="2"/>
        <v>0</v>
      </c>
      <c r="I39" s="13">
        <f t="shared" si="3"/>
        <v>4</v>
      </c>
      <c r="J39" s="8">
        <f>IFERROR(VLOOKUP(E39,Hoja1!$C$5:$D$357,2,FALSE),0)</f>
        <v>-10.94</v>
      </c>
      <c r="K39" s="13">
        <f t="shared" si="4"/>
        <v>-3797.38</v>
      </c>
      <c r="L39" s="8">
        <f>IFERROR(VLOOKUP(E39,Hoja2!$B$2:$F$55,5,FALSE),0)</f>
        <v>0</v>
      </c>
      <c r="M39" s="13">
        <f t="shared" si="5"/>
        <v>2580</v>
      </c>
    </row>
    <row r="40" spans="1:13" x14ac:dyDescent="0.2">
      <c r="A40" s="11">
        <v>42087</v>
      </c>
      <c r="B40" s="12">
        <v>4</v>
      </c>
      <c r="E40" s="10">
        <f t="shared" si="6"/>
        <v>42042</v>
      </c>
      <c r="F40" s="8">
        <f t="shared" si="0"/>
        <v>0</v>
      </c>
      <c r="G40" s="13">
        <f t="shared" si="1"/>
        <v>31</v>
      </c>
      <c r="H40" s="8">
        <f t="shared" si="2"/>
        <v>0</v>
      </c>
      <c r="I40" s="13">
        <f t="shared" si="3"/>
        <v>4</v>
      </c>
      <c r="J40" s="8">
        <f>IFERROR(VLOOKUP(E40,Hoja1!$C$5:$D$357,2,FALSE),0)</f>
        <v>-12.47</v>
      </c>
      <c r="K40" s="13">
        <f t="shared" si="4"/>
        <v>-3809.85</v>
      </c>
      <c r="L40" s="8">
        <f>IFERROR(VLOOKUP(E40,Hoja2!$B$2:$F$55,5,FALSE),0)</f>
        <v>0</v>
      </c>
      <c r="M40" s="13">
        <f t="shared" si="5"/>
        <v>2580</v>
      </c>
    </row>
    <row r="41" spans="1:13" x14ac:dyDescent="0.2">
      <c r="A41" s="11">
        <v>42088</v>
      </c>
      <c r="B41" s="12">
        <v>1</v>
      </c>
      <c r="E41" s="10">
        <f t="shared" si="6"/>
        <v>42043</v>
      </c>
      <c r="F41" s="8">
        <f t="shared" si="0"/>
        <v>0</v>
      </c>
      <c r="G41" s="13">
        <f t="shared" si="1"/>
        <v>31</v>
      </c>
      <c r="H41" s="8">
        <f t="shared" si="2"/>
        <v>0</v>
      </c>
      <c r="I41" s="13">
        <f t="shared" si="3"/>
        <v>4</v>
      </c>
      <c r="J41" s="8">
        <f>IFERROR(VLOOKUP(E41,Hoja1!$C$5:$D$357,2,FALSE),0)</f>
        <v>0</v>
      </c>
      <c r="K41" s="13">
        <f t="shared" si="4"/>
        <v>-3809.85</v>
      </c>
      <c r="L41" s="8">
        <f>IFERROR(VLOOKUP(E41,Hoja2!$B$2:$F$55,5,FALSE),0)</f>
        <v>0</v>
      </c>
      <c r="M41" s="13">
        <f t="shared" si="5"/>
        <v>2580</v>
      </c>
    </row>
    <row r="42" spans="1:13" x14ac:dyDescent="0.2">
      <c r="A42" s="11">
        <v>42090</v>
      </c>
      <c r="B42" s="12">
        <v>2</v>
      </c>
      <c r="E42" s="10">
        <f t="shared" si="6"/>
        <v>42044</v>
      </c>
      <c r="F42" s="8">
        <f t="shared" si="0"/>
        <v>2</v>
      </c>
      <c r="G42" s="13">
        <f t="shared" si="1"/>
        <v>33</v>
      </c>
      <c r="H42" s="8">
        <f t="shared" si="2"/>
        <v>0</v>
      </c>
      <c r="I42" s="13">
        <f t="shared" si="3"/>
        <v>4</v>
      </c>
      <c r="J42" s="8">
        <f>IFERROR(VLOOKUP(E42,Hoja1!$C$5:$D$357,2,FALSE),0)</f>
        <v>-143.31</v>
      </c>
      <c r="K42" s="13">
        <f t="shared" si="4"/>
        <v>-3953.16</v>
      </c>
      <c r="L42" s="8">
        <f>IFERROR(VLOOKUP(E42,Hoja2!$B$2:$F$55,5,FALSE),0)</f>
        <v>0</v>
      </c>
      <c r="M42" s="13">
        <f t="shared" si="5"/>
        <v>2580</v>
      </c>
    </row>
    <row r="43" spans="1:13" x14ac:dyDescent="0.2">
      <c r="A43" s="11">
        <v>42093</v>
      </c>
      <c r="B43" s="12">
        <v>2</v>
      </c>
      <c r="E43" s="10">
        <f t="shared" si="6"/>
        <v>42045</v>
      </c>
      <c r="F43" s="8">
        <f t="shared" si="0"/>
        <v>1</v>
      </c>
      <c r="G43" s="13">
        <f t="shared" si="1"/>
        <v>34</v>
      </c>
      <c r="H43" s="8">
        <f t="shared" si="2"/>
        <v>0</v>
      </c>
      <c r="I43" s="13">
        <f t="shared" si="3"/>
        <v>4</v>
      </c>
      <c r="J43" s="8">
        <f>IFERROR(VLOOKUP(E43,Hoja1!$C$5:$D$357,2,FALSE),0)</f>
        <v>1450</v>
      </c>
      <c r="K43" s="13">
        <f t="shared" si="4"/>
        <v>-2503.16</v>
      </c>
      <c r="L43" s="8">
        <f>IFERROR(VLOOKUP(E43,Hoja2!$B$2:$F$55,5,FALSE),0)</f>
        <v>0</v>
      </c>
      <c r="M43" s="13">
        <f t="shared" si="5"/>
        <v>2580</v>
      </c>
    </row>
    <row r="44" spans="1:13" x14ac:dyDescent="0.2">
      <c r="A44" s="11">
        <v>42094</v>
      </c>
      <c r="B44" s="12">
        <v>2</v>
      </c>
      <c r="E44" s="10">
        <f t="shared" si="6"/>
        <v>42046</v>
      </c>
      <c r="F44" s="8">
        <f t="shared" si="0"/>
        <v>0</v>
      </c>
      <c r="G44" s="13">
        <f t="shared" si="1"/>
        <v>34</v>
      </c>
      <c r="H44" s="8">
        <f t="shared" si="2"/>
        <v>0</v>
      </c>
      <c r="I44" s="13">
        <f t="shared" si="3"/>
        <v>4</v>
      </c>
      <c r="J44" s="8">
        <f>IFERROR(VLOOKUP(E44,Hoja1!$C$5:$D$357,2,FALSE),0)</f>
        <v>0</v>
      </c>
      <c r="K44" s="13">
        <f t="shared" si="4"/>
        <v>-2503.16</v>
      </c>
      <c r="L44" s="8">
        <f>IFERROR(VLOOKUP(E44,Hoja2!$B$2:$F$55,5,FALSE),0)</f>
        <v>0</v>
      </c>
      <c r="M44" s="13">
        <f t="shared" si="5"/>
        <v>2580</v>
      </c>
    </row>
    <row r="45" spans="1:13" x14ac:dyDescent="0.2">
      <c r="A45" s="11">
        <v>42095</v>
      </c>
      <c r="B45" s="12">
        <v>1</v>
      </c>
      <c r="E45" s="10">
        <f t="shared" si="6"/>
        <v>42047</v>
      </c>
      <c r="F45" s="8">
        <f t="shared" si="0"/>
        <v>2</v>
      </c>
      <c r="G45" s="13">
        <f t="shared" si="1"/>
        <v>36</v>
      </c>
      <c r="H45" s="8">
        <f t="shared" si="2"/>
        <v>0</v>
      </c>
      <c r="I45" s="13">
        <f t="shared" si="3"/>
        <v>4</v>
      </c>
      <c r="J45" s="8">
        <f>IFERROR(VLOOKUP(E45,Hoja1!$C$5:$D$357,2,FALSE),0)</f>
        <v>-50</v>
      </c>
      <c r="K45" s="13">
        <f t="shared" si="4"/>
        <v>-2553.16</v>
      </c>
      <c r="L45" s="8">
        <f>IFERROR(VLOOKUP(E45,Hoja2!$B$2:$F$55,5,FALSE),0)</f>
        <v>0</v>
      </c>
      <c r="M45" s="13">
        <f t="shared" si="5"/>
        <v>2580</v>
      </c>
    </row>
    <row r="46" spans="1:13" x14ac:dyDescent="0.2">
      <c r="A46" s="11">
        <v>42096</v>
      </c>
      <c r="B46" s="12">
        <v>1</v>
      </c>
      <c r="E46" s="10">
        <f t="shared" si="6"/>
        <v>42048</v>
      </c>
      <c r="F46" s="8">
        <f t="shared" si="0"/>
        <v>0</v>
      </c>
      <c r="G46" s="13">
        <f t="shared" si="1"/>
        <v>36</v>
      </c>
      <c r="H46" s="8">
        <f t="shared" si="2"/>
        <v>0</v>
      </c>
      <c r="I46" s="13">
        <f t="shared" si="3"/>
        <v>4</v>
      </c>
      <c r="J46" s="8">
        <f>IFERROR(VLOOKUP(E46,Hoja1!$C$5:$D$357,2,FALSE),0)</f>
        <v>0</v>
      </c>
      <c r="K46" s="13">
        <f t="shared" si="4"/>
        <v>-2553.16</v>
      </c>
      <c r="L46" s="8">
        <f>IFERROR(VLOOKUP(E46,Hoja2!$B$2:$F$55,5,FALSE),0)</f>
        <v>0</v>
      </c>
      <c r="M46" s="13">
        <f t="shared" si="5"/>
        <v>2580</v>
      </c>
    </row>
    <row r="47" spans="1:13" x14ac:dyDescent="0.2">
      <c r="A47" s="11">
        <v>42101</v>
      </c>
      <c r="B47" s="12">
        <v>2</v>
      </c>
      <c r="E47" s="10">
        <f t="shared" si="6"/>
        <v>42049</v>
      </c>
      <c r="F47" s="8">
        <f t="shared" si="0"/>
        <v>0</v>
      </c>
      <c r="G47" s="13">
        <f t="shared" si="1"/>
        <v>36</v>
      </c>
      <c r="H47" s="8">
        <f t="shared" si="2"/>
        <v>0</v>
      </c>
      <c r="I47" s="13">
        <f t="shared" si="3"/>
        <v>4</v>
      </c>
      <c r="J47" s="8">
        <f>IFERROR(VLOOKUP(E47,Hoja1!$C$5:$D$357,2,FALSE),0)</f>
        <v>0</v>
      </c>
      <c r="K47" s="13">
        <f t="shared" si="4"/>
        <v>-2553.16</v>
      </c>
      <c r="L47" s="8">
        <f>IFERROR(VLOOKUP(E47,Hoja2!$B$2:$F$55,5,FALSE),0)</f>
        <v>0</v>
      </c>
      <c r="M47" s="13">
        <f t="shared" si="5"/>
        <v>2580</v>
      </c>
    </row>
    <row r="48" spans="1:13" x14ac:dyDescent="0.2">
      <c r="A48" s="11">
        <v>42102</v>
      </c>
      <c r="B48" s="12">
        <v>1</v>
      </c>
      <c r="E48" s="10">
        <f t="shared" si="6"/>
        <v>42050</v>
      </c>
      <c r="F48" s="8">
        <f t="shared" si="0"/>
        <v>0</v>
      </c>
      <c r="G48" s="13">
        <f t="shared" si="1"/>
        <v>36</v>
      </c>
      <c r="H48" s="8">
        <f t="shared" si="2"/>
        <v>0</v>
      </c>
      <c r="I48" s="13">
        <f t="shared" si="3"/>
        <v>4</v>
      </c>
      <c r="J48" s="8">
        <f>IFERROR(VLOOKUP(E48,Hoja1!$C$5:$D$357,2,FALSE),0)</f>
        <v>0</v>
      </c>
      <c r="K48" s="13">
        <f t="shared" si="4"/>
        <v>-2553.16</v>
      </c>
      <c r="L48" s="8">
        <f>IFERROR(VLOOKUP(E48,Hoja2!$B$2:$F$55,5,FALSE),0)</f>
        <v>0</v>
      </c>
      <c r="M48" s="13">
        <f t="shared" si="5"/>
        <v>2580</v>
      </c>
    </row>
    <row r="49" spans="1:13" x14ac:dyDescent="0.2">
      <c r="A49" s="11">
        <v>42103</v>
      </c>
      <c r="B49" s="12">
        <v>1</v>
      </c>
      <c r="E49" s="10">
        <f t="shared" si="6"/>
        <v>42051</v>
      </c>
      <c r="F49" s="8">
        <f t="shared" si="0"/>
        <v>0</v>
      </c>
      <c r="G49" s="13">
        <f t="shared" si="1"/>
        <v>36</v>
      </c>
      <c r="H49" s="8">
        <f t="shared" si="2"/>
        <v>0</v>
      </c>
      <c r="I49" s="13">
        <f t="shared" si="3"/>
        <v>4</v>
      </c>
      <c r="J49" s="8">
        <f>IFERROR(VLOOKUP(E49,Hoja1!$C$5:$D$357,2,FALSE),0)</f>
        <v>-50</v>
      </c>
      <c r="K49" s="13">
        <f t="shared" si="4"/>
        <v>-2603.16</v>
      </c>
      <c r="L49" s="8">
        <f>IFERROR(VLOOKUP(E49,Hoja2!$B$2:$F$55,5,FALSE),0)</f>
        <v>0</v>
      </c>
      <c r="M49" s="13">
        <f t="shared" si="5"/>
        <v>2580</v>
      </c>
    </row>
    <row r="50" spans="1:13" x14ac:dyDescent="0.2">
      <c r="A50" s="11">
        <v>42104</v>
      </c>
      <c r="B50" s="12">
        <v>1</v>
      </c>
      <c r="C50" s="12">
        <v>1</v>
      </c>
      <c r="E50" s="10">
        <f t="shared" si="6"/>
        <v>42052</v>
      </c>
      <c r="F50" s="8">
        <f t="shared" si="0"/>
        <v>2</v>
      </c>
      <c r="G50" s="13">
        <f t="shared" si="1"/>
        <v>38</v>
      </c>
      <c r="H50" s="8">
        <f t="shared" si="2"/>
        <v>0</v>
      </c>
      <c r="I50" s="13">
        <f t="shared" si="3"/>
        <v>4</v>
      </c>
      <c r="J50" s="8">
        <f>IFERROR(VLOOKUP(E50,Hoja1!$C$5:$D$357,2,FALSE),0)</f>
        <v>-18.899999999999999</v>
      </c>
      <c r="K50" s="13">
        <f t="shared" si="4"/>
        <v>-2622.06</v>
      </c>
      <c r="L50" s="8">
        <f>IFERROR(VLOOKUP(E50,Hoja2!$B$2:$F$55,5,FALSE),0)</f>
        <v>0</v>
      </c>
      <c r="M50" s="13">
        <f t="shared" si="5"/>
        <v>2580</v>
      </c>
    </row>
    <row r="51" spans="1:13" x14ac:dyDescent="0.2">
      <c r="A51" s="11">
        <v>42108</v>
      </c>
      <c r="B51" s="12">
        <v>2</v>
      </c>
      <c r="C51" s="12">
        <v>1</v>
      </c>
      <c r="E51" s="10">
        <f t="shared" si="6"/>
        <v>42053</v>
      </c>
      <c r="F51" s="8">
        <f t="shared" si="0"/>
        <v>0</v>
      </c>
      <c r="G51" s="13">
        <f t="shared" si="1"/>
        <v>38</v>
      </c>
      <c r="H51" s="8">
        <f t="shared" si="2"/>
        <v>0</v>
      </c>
      <c r="I51" s="13">
        <f t="shared" si="3"/>
        <v>4</v>
      </c>
      <c r="J51" s="8">
        <f>IFERROR(VLOOKUP(E51,Hoja1!$C$5:$D$357,2,FALSE),0)</f>
        <v>-61.07</v>
      </c>
      <c r="K51" s="13">
        <f t="shared" si="4"/>
        <v>-2683.13</v>
      </c>
      <c r="L51" s="8">
        <f>IFERROR(VLOOKUP(E51,Hoja2!$B$2:$F$55,5,FALSE),0)</f>
        <v>0</v>
      </c>
      <c r="M51" s="13">
        <f t="shared" si="5"/>
        <v>2580</v>
      </c>
    </row>
    <row r="52" spans="1:13" x14ac:dyDescent="0.2">
      <c r="A52" s="11">
        <v>42109</v>
      </c>
      <c r="B52" s="12">
        <v>1</v>
      </c>
      <c r="C52" s="12">
        <v>1</v>
      </c>
      <c r="E52" s="10">
        <f t="shared" si="6"/>
        <v>42054</v>
      </c>
      <c r="F52" s="8">
        <f t="shared" si="0"/>
        <v>2</v>
      </c>
      <c r="G52" s="13">
        <f t="shared" si="1"/>
        <v>40</v>
      </c>
      <c r="H52" s="8">
        <f t="shared" si="2"/>
        <v>0</v>
      </c>
      <c r="I52" s="13">
        <f t="shared" si="3"/>
        <v>4</v>
      </c>
      <c r="J52" s="8">
        <f>IFERROR(VLOOKUP(E52,Hoja1!$C$5:$D$357,2,FALSE),0)</f>
        <v>-50</v>
      </c>
      <c r="K52" s="13">
        <f t="shared" si="4"/>
        <v>-2733.13</v>
      </c>
      <c r="L52" s="8">
        <f>IFERROR(VLOOKUP(E52,Hoja2!$B$2:$F$55,5,FALSE),0)</f>
        <v>0</v>
      </c>
      <c r="M52" s="13">
        <f t="shared" si="5"/>
        <v>2580</v>
      </c>
    </row>
    <row r="53" spans="1:13" x14ac:dyDescent="0.2">
      <c r="A53" s="11">
        <v>42110</v>
      </c>
      <c r="B53" s="12">
        <v>1</v>
      </c>
      <c r="C53" s="12">
        <v>1</v>
      </c>
      <c r="E53" s="10">
        <f t="shared" si="6"/>
        <v>42055</v>
      </c>
      <c r="F53" s="8">
        <f t="shared" si="0"/>
        <v>0</v>
      </c>
      <c r="G53" s="13">
        <f t="shared" si="1"/>
        <v>40</v>
      </c>
      <c r="H53" s="8">
        <f t="shared" si="2"/>
        <v>0</v>
      </c>
      <c r="I53" s="13">
        <f t="shared" si="3"/>
        <v>4</v>
      </c>
      <c r="J53" s="8">
        <f>IFERROR(VLOOKUP(E53,Hoja1!$C$5:$D$357,2,FALSE),0)</f>
        <v>-300</v>
      </c>
      <c r="K53" s="13">
        <f t="shared" si="4"/>
        <v>-3033.13</v>
      </c>
      <c r="L53" s="8">
        <f>IFERROR(VLOOKUP(E53,Hoja2!$B$2:$F$55,5,FALSE),0)</f>
        <v>0</v>
      </c>
      <c r="M53" s="13">
        <f t="shared" si="5"/>
        <v>2580</v>
      </c>
    </row>
    <row r="54" spans="1:13" x14ac:dyDescent="0.2">
      <c r="A54" s="11">
        <v>42111</v>
      </c>
      <c r="B54" s="12">
        <v>1</v>
      </c>
      <c r="E54" s="10">
        <f t="shared" si="6"/>
        <v>42056</v>
      </c>
      <c r="F54" s="8">
        <f t="shared" si="0"/>
        <v>0</v>
      </c>
      <c r="G54" s="13">
        <f t="shared" si="1"/>
        <v>40</v>
      </c>
      <c r="H54" s="8">
        <f t="shared" si="2"/>
        <v>0</v>
      </c>
      <c r="I54" s="13">
        <f t="shared" si="3"/>
        <v>4</v>
      </c>
      <c r="J54" s="8">
        <f>IFERROR(VLOOKUP(E54,Hoja1!$C$5:$D$357,2,FALSE),0)</f>
        <v>-20</v>
      </c>
      <c r="K54" s="13">
        <f t="shared" si="4"/>
        <v>-3053.13</v>
      </c>
      <c r="L54" s="8">
        <f>IFERROR(VLOOKUP(E54,Hoja2!$B$2:$F$55,5,FALSE),0)</f>
        <v>0</v>
      </c>
      <c r="M54" s="13">
        <f t="shared" si="5"/>
        <v>2580</v>
      </c>
    </row>
    <row r="55" spans="1:13" x14ac:dyDescent="0.2">
      <c r="A55" s="11">
        <v>42114</v>
      </c>
      <c r="B55" s="12">
        <v>2</v>
      </c>
      <c r="E55" s="10">
        <f t="shared" si="6"/>
        <v>42057</v>
      </c>
      <c r="F55" s="8">
        <f t="shared" si="0"/>
        <v>4</v>
      </c>
      <c r="G55" s="13">
        <f t="shared" si="1"/>
        <v>44</v>
      </c>
      <c r="H55" s="8">
        <f t="shared" si="2"/>
        <v>0</v>
      </c>
      <c r="I55" s="13">
        <f t="shared" si="3"/>
        <v>4</v>
      </c>
      <c r="J55" s="8">
        <f>IFERROR(VLOOKUP(E55,Hoja1!$C$5:$D$357,2,FALSE),0)</f>
        <v>0</v>
      </c>
      <c r="K55" s="13">
        <f t="shared" si="4"/>
        <v>-3053.13</v>
      </c>
      <c r="L55" s="8">
        <f>IFERROR(VLOOKUP(E55,Hoja2!$B$2:$F$55,5,FALSE),0)</f>
        <v>0</v>
      </c>
      <c r="M55" s="13">
        <f t="shared" si="5"/>
        <v>2580</v>
      </c>
    </row>
    <row r="56" spans="1:13" x14ac:dyDescent="0.2">
      <c r="A56" s="11">
        <v>42115</v>
      </c>
      <c r="B56" s="12">
        <v>2</v>
      </c>
      <c r="E56" s="10">
        <f t="shared" si="6"/>
        <v>42058</v>
      </c>
      <c r="F56" s="8">
        <f t="shared" si="0"/>
        <v>0</v>
      </c>
      <c r="G56" s="13">
        <f t="shared" si="1"/>
        <v>44</v>
      </c>
      <c r="H56" s="8">
        <f t="shared" si="2"/>
        <v>0</v>
      </c>
      <c r="I56" s="13">
        <f t="shared" si="3"/>
        <v>4</v>
      </c>
      <c r="J56" s="8">
        <f>IFERROR(VLOOKUP(E56,Hoja1!$C$5:$D$357,2,FALSE),0)</f>
        <v>932.29000000000008</v>
      </c>
      <c r="K56" s="13">
        <f t="shared" si="4"/>
        <v>-2120.84</v>
      </c>
      <c r="L56" s="8">
        <f>IFERROR(VLOOKUP(E56,Hoja2!$B$2:$F$55,5,FALSE),0)</f>
        <v>0</v>
      </c>
      <c r="M56" s="13">
        <f t="shared" si="5"/>
        <v>2580</v>
      </c>
    </row>
    <row r="57" spans="1:13" x14ac:dyDescent="0.2">
      <c r="A57" s="11">
        <v>42116</v>
      </c>
      <c r="B57" s="12">
        <v>1</v>
      </c>
      <c r="C57" s="12">
        <v>1</v>
      </c>
      <c r="E57" s="10">
        <f t="shared" si="6"/>
        <v>42059</v>
      </c>
      <c r="F57" s="8">
        <f t="shared" si="0"/>
        <v>1</v>
      </c>
      <c r="G57" s="13">
        <f t="shared" si="1"/>
        <v>45</v>
      </c>
      <c r="H57" s="8">
        <f t="shared" si="2"/>
        <v>0</v>
      </c>
      <c r="I57" s="13">
        <f t="shared" si="3"/>
        <v>4</v>
      </c>
      <c r="J57" s="8">
        <f>IFERROR(VLOOKUP(E57,Hoja1!$C$5:$D$357,2,FALSE),0)</f>
        <v>-3.07</v>
      </c>
      <c r="K57" s="13">
        <f t="shared" si="4"/>
        <v>-2123.9100000000003</v>
      </c>
      <c r="L57" s="8">
        <f>IFERROR(VLOOKUP(E57,Hoja2!$B$2:$F$55,5,FALSE),0)</f>
        <v>0</v>
      </c>
      <c r="M57" s="13">
        <f t="shared" si="5"/>
        <v>2580</v>
      </c>
    </row>
    <row r="58" spans="1:13" x14ac:dyDescent="0.2">
      <c r="A58" s="11">
        <v>42118</v>
      </c>
      <c r="B58" s="12">
        <v>3</v>
      </c>
      <c r="E58" s="10">
        <f t="shared" si="6"/>
        <v>42060</v>
      </c>
      <c r="F58" s="8">
        <f t="shared" si="0"/>
        <v>0</v>
      </c>
      <c r="G58" s="13">
        <f t="shared" si="1"/>
        <v>45</v>
      </c>
      <c r="H58" s="8">
        <f t="shared" si="2"/>
        <v>0</v>
      </c>
      <c r="I58" s="13">
        <f t="shared" si="3"/>
        <v>4</v>
      </c>
      <c r="J58" s="8">
        <f>IFERROR(VLOOKUP(E58,Hoja1!$C$5:$D$357,2,FALSE),0)</f>
        <v>-50</v>
      </c>
      <c r="K58" s="13">
        <f t="shared" si="4"/>
        <v>-2173.9100000000003</v>
      </c>
      <c r="L58" s="8">
        <f>IFERROR(VLOOKUP(E58,Hoja2!$B$2:$F$55,5,FALSE),0)</f>
        <v>0</v>
      </c>
      <c r="M58" s="13">
        <f t="shared" si="5"/>
        <v>2580</v>
      </c>
    </row>
    <row r="59" spans="1:13" x14ac:dyDescent="0.2">
      <c r="A59" s="11">
        <v>42119</v>
      </c>
      <c r="B59" s="12">
        <v>2</v>
      </c>
      <c r="E59" s="10">
        <f t="shared" si="6"/>
        <v>42061</v>
      </c>
      <c r="F59" s="8">
        <f t="shared" si="0"/>
        <v>1</v>
      </c>
      <c r="G59" s="13">
        <f t="shared" si="1"/>
        <v>46</v>
      </c>
      <c r="H59" s="8">
        <f t="shared" si="2"/>
        <v>0</v>
      </c>
      <c r="I59" s="13">
        <f t="shared" si="3"/>
        <v>4</v>
      </c>
      <c r="J59" s="8">
        <f>IFERROR(VLOOKUP(E59,Hoja1!$C$5:$D$357,2,FALSE),0)</f>
        <v>43.53</v>
      </c>
      <c r="K59" s="13">
        <f t="shared" si="4"/>
        <v>-2130.38</v>
      </c>
      <c r="L59" s="8">
        <f>IFERROR(VLOOKUP(E59,Hoja2!$B$2:$F$55,5,FALSE),0)</f>
        <v>0</v>
      </c>
      <c r="M59" s="13">
        <f t="shared" si="5"/>
        <v>2580</v>
      </c>
    </row>
    <row r="60" spans="1:13" x14ac:dyDescent="0.2">
      <c r="A60" s="11">
        <v>42121</v>
      </c>
      <c r="B60" s="12">
        <v>2</v>
      </c>
      <c r="C60" s="12">
        <v>2</v>
      </c>
      <c r="E60" s="10">
        <f t="shared" si="6"/>
        <v>42062</v>
      </c>
      <c r="F60" s="8">
        <f t="shared" si="0"/>
        <v>0</v>
      </c>
      <c r="G60" s="13">
        <f t="shared" si="1"/>
        <v>46</v>
      </c>
      <c r="H60" s="8">
        <f t="shared" si="2"/>
        <v>0</v>
      </c>
      <c r="I60" s="13">
        <f t="shared" si="3"/>
        <v>4</v>
      </c>
      <c r="J60" s="8">
        <f>IFERROR(VLOOKUP(E60,Hoja1!$C$5:$D$357,2,FALSE),0)</f>
        <v>317.50000000000006</v>
      </c>
      <c r="K60" s="13">
        <f t="shared" si="4"/>
        <v>-1812.88</v>
      </c>
      <c r="L60" s="8">
        <f>IFERROR(VLOOKUP(E60,Hoja2!$B$2:$F$55,5,FALSE),0)</f>
        <v>925</v>
      </c>
      <c r="M60" s="13">
        <f t="shared" si="5"/>
        <v>3505</v>
      </c>
    </row>
    <row r="61" spans="1:13" x14ac:dyDescent="0.2">
      <c r="A61" s="11">
        <v>42124</v>
      </c>
      <c r="B61" s="12">
        <v>1</v>
      </c>
      <c r="E61" s="10">
        <f t="shared" si="6"/>
        <v>42063</v>
      </c>
      <c r="F61" s="8">
        <f t="shared" si="0"/>
        <v>0</v>
      </c>
      <c r="G61" s="13">
        <f t="shared" si="1"/>
        <v>46</v>
      </c>
      <c r="H61" s="8">
        <f t="shared" si="2"/>
        <v>0</v>
      </c>
      <c r="I61" s="13">
        <f t="shared" si="3"/>
        <v>4</v>
      </c>
      <c r="J61" s="8">
        <f>IFERROR(VLOOKUP(E61,Hoja1!$C$5:$D$357,2,FALSE),0)</f>
        <v>-187.75</v>
      </c>
      <c r="K61" s="13">
        <f t="shared" si="4"/>
        <v>-2000.63</v>
      </c>
      <c r="L61" s="8">
        <f>IFERROR(VLOOKUP(E61,Hoja2!$B$2:$F$55,5,FALSE),0)</f>
        <v>0</v>
      </c>
      <c r="M61" s="13">
        <f t="shared" si="5"/>
        <v>3505</v>
      </c>
    </row>
    <row r="62" spans="1:13" x14ac:dyDescent="0.2">
      <c r="A62" s="11">
        <v>42132</v>
      </c>
      <c r="B62" s="12">
        <v>1</v>
      </c>
      <c r="E62" s="10">
        <f t="shared" si="6"/>
        <v>42064</v>
      </c>
      <c r="F62" s="8">
        <f t="shared" si="0"/>
        <v>0</v>
      </c>
      <c r="G62" s="13">
        <f t="shared" si="1"/>
        <v>46</v>
      </c>
      <c r="H62" s="8">
        <f t="shared" si="2"/>
        <v>0</v>
      </c>
      <c r="I62" s="13">
        <f t="shared" si="3"/>
        <v>4</v>
      </c>
      <c r="J62" s="8">
        <f>IFERROR(VLOOKUP(E62,Hoja1!$C$5:$D$357,2,FALSE),0)</f>
        <v>-6</v>
      </c>
      <c r="K62" s="13">
        <f t="shared" si="4"/>
        <v>-2006.63</v>
      </c>
      <c r="L62" s="8">
        <f>IFERROR(VLOOKUP(E62,Hoja2!$B$2:$F$55,5,FALSE),0)</f>
        <v>0</v>
      </c>
      <c r="M62" s="13">
        <f t="shared" si="5"/>
        <v>3505</v>
      </c>
    </row>
    <row r="63" spans="1:13" x14ac:dyDescent="0.2">
      <c r="A63" s="11">
        <v>42135</v>
      </c>
      <c r="B63" s="12">
        <v>2</v>
      </c>
      <c r="E63" s="10">
        <f t="shared" si="6"/>
        <v>42065</v>
      </c>
      <c r="F63" s="8">
        <f t="shared" si="0"/>
        <v>4</v>
      </c>
      <c r="G63" s="13">
        <f t="shared" si="1"/>
        <v>50</v>
      </c>
      <c r="H63" s="8">
        <f t="shared" si="2"/>
        <v>0</v>
      </c>
      <c r="I63" s="13">
        <f t="shared" si="3"/>
        <v>4</v>
      </c>
      <c r="J63" s="8">
        <f>IFERROR(VLOOKUP(E63,Hoja1!$C$5:$D$357,2,FALSE),0)</f>
        <v>-920.49</v>
      </c>
      <c r="K63" s="13">
        <f t="shared" si="4"/>
        <v>-2927.12</v>
      </c>
      <c r="L63" s="8">
        <f>IFERROR(VLOOKUP(E63,Hoja2!$B$2:$F$55,5,FALSE),0)</f>
        <v>0</v>
      </c>
      <c r="M63" s="13">
        <f t="shared" si="5"/>
        <v>3505</v>
      </c>
    </row>
    <row r="64" spans="1:13" x14ac:dyDescent="0.2">
      <c r="A64" s="11">
        <v>42136</v>
      </c>
      <c r="B64" s="12">
        <v>2</v>
      </c>
      <c r="E64" s="10">
        <f t="shared" si="6"/>
        <v>42066</v>
      </c>
      <c r="F64" s="8">
        <f t="shared" si="0"/>
        <v>6</v>
      </c>
      <c r="G64" s="13">
        <f t="shared" si="1"/>
        <v>56</v>
      </c>
      <c r="H64" s="8">
        <f t="shared" si="2"/>
        <v>0</v>
      </c>
      <c r="I64" s="13">
        <f t="shared" si="3"/>
        <v>4</v>
      </c>
      <c r="J64" s="8">
        <f>IFERROR(VLOOKUP(E64,Hoja1!$C$5:$D$357,2,FALSE),0)</f>
        <v>-404.28999999999996</v>
      </c>
      <c r="K64" s="13">
        <f t="shared" si="4"/>
        <v>-3331.41</v>
      </c>
      <c r="L64" s="8">
        <f>IFERROR(VLOOKUP(E64,Hoja2!$B$2:$F$55,5,FALSE),0)</f>
        <v>0</v>
      </c>
      <c r="M64" s="13">
        <f t="shared" si="5"/>
        <v>3505</v>
      </c>
    </row>
    <row r="65" spans="1:13" x14ac:dyDescent="0.2">
      <c r="A65" s="11">
        <v>42137</v>
      </c>
      <c r="B65" s="12">
        <v>1</v>
      </c>
      <c r="E65" s="10">
        <f t="shared" si="6"/>
        <v>42067</v>
      </c>
      <c r="F65" s="8">
        <f t="shared" si="0"/>
        <v>0</v>
      </c>
      <c r="G65" s="13">
        <f t="shared" si="1"/>
        <v>56</v>
      </c>
      <c r="H65" s="8">
        <f t="shared" si="2"/>
        <v>0</v>
      </c>
      <c r="I65" s="13">
        <f t="shared" si="3"/>
        <v>4</v>
      </c>
      <c r="J65" s="8">
        <f>IFERROR(VLOOKUP(E65,Hoja1!$C$5:$D$357,2,FALSE),0)</f>
        <v>-586.03</v>
      </c>
      <c r="K65" s="13">
        <f t="shared" si="4"/>
        <v>-3917.4399999999996</v>
      </c>
      <c r="L65" s="8">
        <f>IFERROR(VLOOKUP(E65,Hoja2!$B$2:$F$55,5,FALSE),0)</f>
        <v>0</v>
      </c>
      <c r="M65" s="13">
        <f t="shared" si="5"/>
        <v>3505</v>
      </c>
    </row>
    <row r="66" spans="1:13" x14ac:dyDescent="0.2">
      <c r="A66" s="11">
        <v>42142</v>
      </c>
      <c r="B66" s="12">
        <v>1</v>
      </c>
      <c r="E66" s="10">
        <f t="shared" si="6"/>
        <v>42068</v>
      </c>
      <c r="F66" s="8">
        <f t="shared" si="0"/>
        <v>2</v>
      </c>
      <c r="G66" s="13">
        <f t="shared" si="1"/>
        <v>58</v>
      </c>
      <c r="H66" s="8">
        <f t="shared" si="2"/>
        <v>0</v>
      </c>
      <c r="I66" s="13">
        <f t="shared" si="3"/>
        <v>4</v>
      </c>
      <c r="J66" s="8">
        <f>IFERROR(VLOOKUP(E66,Hoja1!$C$5:$D$357,2,FALSE),0)</f>
        <v>-192.82999999999998</v>
      </c>
      <c r="K66" s="13">
        <f t="shared" si="4"/>
        <v>-4110.2699999999995</v>
      </c>
      <c r="L66" s="8">
        <f>IFERROR(VLOOKUP(E66,Hoja2!$B$2:$F$55,5,FALSE),0)</f>
        <v>0</v>
      </c>
      <c r="M66" s="13">
        <f t="shared" si="5"/>
        <v>3505</v>
      </c>
    </row>
    <row r="67" spans="1:13" x14ac:dyDescent="0.2">
      <c r="A67" s="11">
        <v>42144</v>
      </c>
      <c r="B67" s="12">
        <v>1</v>
      </c>
      <c r="C67" s="12">
        <v>1</v>
      </c>
      <c r="E67" s="10">
        <f t="shared" si="6"/>
        <v>42069</v>
      </c>
      <c r="F67" s="8">
        <f t="shared" si="0"/>
        <v>0</v>
      </c>
      <c r="G67" s="13">
        <f t="shared" si="1"/>
        <v>58</v>
      </c>
      <c r="H67" s="8">
        <f t="shared" si="2"/>
        <v>0</v>
      </c>
      <c r="I67" s="13">
        <f t="shared" si="3"/>
        <v>4</v>
      </c>
      <c r="J67" s="8">
        <f>IFERROR(VLOOKUP(E67,Hoja1!$C$5:$D$357,2,FALSE),0)</f>
        <v>0</v>
      </c>
      <c r="K67" s="13">
        <f t="shared" si="4"/>
        <v>-4110.2699999999995</v>
      </c>
      <c r="L67" s="8">
        <f>IFERROR(VLOOKUP(E67,Hoja2!$B$2:$F$55,5,FALSE),0)</f>
        <v>1250</v>
      </c>
      <c r="M67" s="13">
        <f t="shared" si="5"/>
        <v>4755</v>
      </c>
    </row>
    <row r="68" spans="1:13" x14ac:dyDescent="0.2">
      <c r="A68" s="11">
        <v>42149</v>
      </c>
      <c r="B68" s="12">
        <v>2</v>
      </c>
      <c r="E68" s="10">
        <f t="shared" si="6"/>
        <v>42070</v>
      </c>
      <c r="F68" s="8">
        <f t="shared" ref="F68:F131" si="7">IFERROR(VLOOKUP(E68,$A$4:$B$131,2,FALSE),0)</f>
        <v>0</v>
      </c>
      <c r="G68" s="13">
        <f t="shared" ref="G68:G131" si="8">G67+F68</f>
        <v>58</v>
      </c>
      <c r="H68" s="8">
        <f t="shared" ref="H68:H131" si="9">IFERROR(VLOOKUP(E68,$A$4:$C$131,3,FALSE),0)</f>
        <v>0</v>
      </c>
      <c r="I68" s="13">
        <f t="shared" ref="I68:I131" si="10">I67+H68</f>
        <v>4</v>
      </c>
      <c r="J68" s="8">
        <f>IFERROR(VLOOKUP(E68,Hoja1!$C$5:$D$357,2,FALSE),0)</f>
        <v>-6.8099999999999952</v>
      </c>
      <c r="K68" s="13">
        <f t="shared" ref="K68:K131" si="11">K67+J68</f>
        <v>-4117.08</v>
      </c>
      <c r="L68" s="8">
        <f>IFERROR(VLOOKUP(E68,Hoja2!$B$2:$F$55,5,FALSE),0)</f>
        <v>0</v>
      </c>
      <c r="M68" s="13">
        <f t="shared" ref="M68:M131" si="12">M67+L68</f>
        <v>4755</v>
      </c>
    </row>
    <row r="69" spans="1:13" x14ac:dyDescent="0.2">
      <c r="A69" s="11">
        <v>42150</v>
      </c>
      <c r="B69" s="12">
        <v>1</v>
      </c>
      <c r="E69" s="10">
        <f t="shared" ref="E69:E132" si="13">E68+1</f>
        <v>42071</v>
      </c>
      <c r="F69" s="8">
        <f t="shared" si="7"/>
        <v>0</v>
      </c>
      <c r="G69" s="13">
        <f t="shared" si="8"/>
        <v>58</v>
      </c>
      <c r="H69" s="8">
        <f t="shared" si="9"/>
        <v>0</v>
      </c>
      <c r="I69" s="13">
        <f t="shared" si="10"/>
        <v>4</v>
      </c>
      <c r="J69" s="8">
        <f>IFERROR(VLOOKUP(E69,Hoja1!$C$5:$D$357,2,FALSE),0)</f>
        <v>0</v>
      </c>
      <c r="K69" s="13">
        <f t="shared" si="11"/>
        <v>-4117.08</v>
      </c>
      <c r="L69" s="8">
        <f>IFERROR(VLOOKUP(E69,Hoja2!$B$2:$F$55,5,FALSE),0)</f>
        <v>0</v>
      </c>
      <c r="M69" s="13">
        <f t="shared" si="12"/>
        <v>4755</v>
      </c>
    </row>
    <row r="70" spans="1:13" x14ac:dyDescent="0.2">
      <c r="A70" s="11">
        <v>42156</v>
      </c>
      <c r="B70" s="12">
        <v>1</v>
      </c>
      <c r="E70" s="10">
        <f t="shared" si="13"/>
        <v>42072</v>
      </c>
      <c r="F70" s="8">
        <f t="shared" si="7"/>
        <v>5</v>
      </c>
      <c r="G70" s="13">
        <f t="shared" si="8"/>
        <v>63</v>
      </c>
      <c r="H70" s="8">
        <f t="shared" si="9"/>
        <v>0</v>
      </c>
      <c r="I70" s="13">
        <f t="shared" si="10"/>
        <v>4</v>
      </c>
      <c r="J70" s="8">
        <f>IFERROR(VLOOKUP(E70,Hoja1!$C$5:$D$357,2,FALSE),0)</f>
        <v>927.78</v>
      </c>
      <c r="K70" s="13">
        <f t="shared" si="11"/>
        <v>-3189.3</v>
      </c>
      <c r="L70" s="8">
        <f>IFERROR(VLOOKUP(E70,Hoja2!$B$2:$F$55,5,FALSE),0)</f>
        <v>0</v>
      </c>
      <c r="M70" s="13">
        <f t="shared" si="12"/>
        <v>4755</v>
      </c>
    </row>
    <row r="71" spans="1:13" x14ac:dyDescent="0.2">
      <c r="A71" s="11">
        <v>42163</v>
      </c>
      <c r="B71" s="12">
        <v>2</v>
      </c>
      <c r="E71" s="10">
        <f t="shared" si="13"/>
        <v>42073</v>
      </c>
      <c r="F71" s="8">
        <f t="shared" si="7"/>
        <v>1</v>
      </c>
      <c r="G71" s="13">
        <f t="shared" si="8"/>
        <v>64</v>
      </c>
      <c r="H71" s="8">
        <f t="shared" si="9"/>
        <v>0</v>
      </c>
      <c r="I71" s="13">
        <f t="shared" si="10"/>
        <v>4</v>
      </c>
      <c r="J71" s="8">
        <f>IFERROR(VLOOKUP(E71,Hoja1!$C$5:$D$357,2,FALSE),0)</f>
        <v>0</v>
      </c>
      <c r="K71" s="13">
        <f t="shared" si="11"/>
        <v>-3189.3</v>
      </c>
      <c r="L71" s="8">
        <f>IFERROR(VLOOKUP(E71,Hoja2!$B$2:$F$55,5,FALSE),0)</f>
        <v>0</v>
      </c>
      <c r="M71" s="13">
        <f t="shared" si="12"/>
        <v>4755</v>
      </c>
    </row>
    <row r="72" spans="1:13" x14ac:dyDescent="0.2">
      <c r="A72" s="11">
        <v>42173</v>
      </c>
      <c r="B72" s="12">
        <v>1</v>
      </c>
      <c r="E72" s="10">
        <f t="shared" si="13"/>
        <v>42074</v>
      </c>
      <c r="F72" s="8">
        <f t="shared" si="7"/>
        <v>1</v>
      </c>
      <c r="G72" s="13">
        <f t="shared" si="8"/>
        <v>65</v>
      </c>
      <c r="H72" s="8">
        <f t="shared" si="9"/>
        <v>0</v>
      </c>
      <c r="I72" s="13">
        <f t="shared" si="10"/>
        <v>4</v>
      </c>
      <c r="J72" s="8">
        <f>IFERROR(VLOOKUP(E72,Hoja1!$C$5:$D$357,2,FALSE),0)</f>
        <v>0</v>
      </c>
      <c r="K72" s="13">
        <f t="shared" si="11"/>
        <v>-3189.3</v>
      </c>
      <c r="L72" s="8">
        <f>IFERROR(VLOOKUP(E72,Hoja2!$B$2:$F$55,5,FALSE),0)</f>
        <v>0</v>
      </c>
      <c r="M72" s="13">
        <f t="shared" si="12"/>
        <v>4755</v>
      </c>
    </row>
    <row r="73" spans="1:13" x14ac:dyDescent="0.2">
      <c r="A73" s="11">
        <v>42177</v>
      </c>
      <c r="B73" s="12">
        <v>1</v>
      </c>
      <c r="E73" s="10">
        <f t="shared" si="13"/>
        <v>42075</v>
      </c>
      <c r="F73" s="8">
        <f t="shared" si="7"/>
        <v>5</v>
      </c>
      <c r="G73" s="13">
        <f t="shared" si="8"/>
        <v>70</v>
      </c>
      <c r="H73" s="8">
        <f t="shared" si="9"/>
        <v>0</v>
      </c>
      <c r="I73" s="13">
        <f t="shared" si="10"/>
        <v>4</v>
      </c>
      <c r="J73" s="8">
        <f>IFERROR(VLOOKUP(E73,Hoja1!$C$5:$D$357,2,FALSE),0)</f>
        <v>-40</v>
      </c>
      <c r="K73" s="13">
        <f t="shared" si="11"/>
        <v>-3229.3</v>
      </c>
      <c r="L73" s="8">
        <f>IFERROR(VLOOKUP(E73,Hoja2!$B$2:$F$55,5,FALSE),0)</f>
        <v>0</v>
      </c>
      <c r="M73" s="13">
        <f t="shared" si="12"/>
        <v>4755</v>
      </c>
    </row>
    <row r="74" spans="1:13" x14ac:dyDescent="0.2">
      <c r="A74" s="11">
        <v>42178</v>
      </c>
      <c r="B74" s="12">
        <v>2</v>
      </c>
      <c r="E74" s="10">
        <f t="shared" si="13"/>
        <v>42076</v>
      </c>
      <c r="F74" s="8">
        <f t="shared" si="7"/>
        <v>1</v>
      </c>
      <c r="G74" s="13">
        <f t="shared" si="8"/>
        <v>71</v>
      </c>
      <c r="H74" s="8">
        <f t="shared" si="9"/>
        <v>0</v>
      </c>
      <c r="I74" s="13">
        <f t="shared" si="10"/>
        <v>4</v>
      </c>
      <c r="J74" s="8">
        <f>IFERROR(VLOOKUP(E74,Hoja1!$C$5:$D$357,2,FALSE),0)</f>
        <v>-20</v>
      </c>
      <c r="K74" s="13">
        <f t="shared" si="11"/>
        <v>-3249.3</v>
      </c>
      <c r="L74" s="8">
        <f>IFERROR(VLOOKUP(E74,Hoja2!$B$2:$F$55,5,FALSE),0)</f>
        <v>0</v>
      </c>
      <c r="M74" s="13">
        <f t="shared" si="12"/>
        <v>4755</v>
      </c>
    </row>
    <row r="75" spans="1:13" x14ac:dyDescent="0.2">
      <c r="A75" s="11">
        <v>42179</v>
      </c>
      <c r="B75" s="12">
        <v>2</v>
      </c>
      <c r="E75" s="10">
        <f t="shared" si="13"/>
        <v>42077</v>
      </c>
      <c r="F75" s="8">
        <f t="shared" si="7"/>
        <v>0</v>
      </c>
      <c r="G75" s="13">
        <f t="shared" si="8"/>
        <v>71</v>
      </c>
      <c r="H75" s="8">
        <f t="shared" si="9"/>
        <v>0</v>
      </c>
      <c r="I75" s="13">
        <f t="shared" si="10"/>
        <v>4</v>
      </c>
      <c r="J75" s="8">
        <f>IFERROR(VLOOKUP(E75,Hoja1!$C$5:$D$357,2,FALSE),0)</f>
        <v>0</v>
      </c>
      <c r="K75" s="13">
        <f t="shared" si="11"/>
        <v>-3249.3</v>
      </c>
      <c r="L75" s="8">
        <f>IFERROR(VLOOKUP(E75,Hoja2!$B$2:$F$55,5,FALSE),0)</f>
        <v>0</v>
      </c>
      <c r="M75" s="13">
        <f t="shared" si="12"/>
        <v>4755</v>
      </c>
    </row>
    <row r="76" spans="1:13" x14ac:dyDescent="0.2">
      <c r="A76" s="11">
        <v>42180</v>
      </c>
      <c r="B76" s="12">
        <v>2</v>
      </c>
      <c r="E76" s="10">
        <f t="shared" si="13"/>
        <v>42078</v>
      </c>
      <c r="F76" s="8">
        <f t="shared" si="7"/>
        <v>0</v>
      </c>
      <c r="G76" s="13">
        <f t="shared" si="8"/>
        <v>71</v>
      </c>
      <c r="H76" s="8">
        <f t="shared" si="9"/>
        <v>0</v>
      </c>
      <c r="I76" s="13">
        <f t="shared" si="10"/>
        <v>4</v>
      </c>
      <c r="J76" s="8">
        <f>IFERROR(VLOOKUP(E76,Hoja1!$C$5:$D$357,2,FALSE),0)</f>
        <v>-50</v>
      </c>
      <c r="K76" s="13">
        <f t="shared" si="11"/>
        <v>-3299.3</v>
      </c>
      <c r="L76" s="8">
        <f>IFERROR(VLOOKUP(E76,Hoja2!$B$2:$F$55,5,FALSE),0)</f>
        <v>0</v>
      </c>
      <c r="M76" s="13">
        <f t="shared" si="12"/>
        <v>4755</v>
      </c>
    </row>
    <row r="77" spans="1:13" x14ac:dyDescent="0.2">
      <c r="A77" s="11">
        <v>42181</v>
      </c>
      <c r="B77" s="12">
        <v>1</v>
      </c>
      <c r="E77" s="10">
        <f t="shared" si="13"/>
        <v>42079</v>
      </c>
      <c r="F77" s="8">
        <f t="shared" si="7"/>
        <v>1</v>
      </c>
      <c r="G77" s="13">
        <f t="shared" si="8"/>
        <v>72</v>
      </c>
      <c r="H77" s="8">
        <f t="shared" si="9"/>
        <v>0</v>
      </c>
      <c r="I77" s="13">
        <f t="shared" si="10"/>
        <v>4</v>
      </c>
      <c r="J77" s="8">
        <f>IFERROR(VLOOKUP(E77,Hoja1!$C$5:$D$357,2,FALSE),0)</f>
        <v>-110</v>
      </c>
      <c r="K77" s="13">
        <f t="shared" si="11"/>
        <v>-3409.3</v>
      </c>
      <c r="L77" s="8">
        <f>IFERROR(VLOOKUP(E77,Hoja2!$B$2:$F$55,5,FALSE),0)</f>
        <v>0</v>
      </c>
      <c r="M77" s="13">
        <f t="shared" si="12"/>
        <v>4755</v>
      </c>
    </row>
    <row r="78" spans="1:13" x14ac:dyDescent="0.2">
      <c r="A78" s="11">
        <v>42185</v>
      </c>
      <c r="B78" s="12">
        <v>1</v>
      </c>
      <c r="E78" s="10">
        <f t="shared" si="13"/>
        <v>42080</v>
      </c>
      <c r="F78" s="8">
        <f t="shared" si="7"/>
        <v>0</v>
      </c>
      <c r="G78" s="13">
        <f t="shared" si="8"/>
        <v>72</v>
      </c>
      <c r="H78" s="8">
        <f t="shared" si="9"/>
        <v>0</v>
      </c>
      <c r="I78" s="13">
        <f t="shared" si="10"/>
        <v>4</v>
      </c>
      <c r="J78" s="8">
        <f>IFERROR(VLOOKUP(E78,Hoja1!$C$5:$D$357,2,FALSE),0)</f>
        <v>1104.8900000000001</v>
      </c>
      <c r="K78" s="13">
        <f t="shared" si="11"/>
        <v>-2304.41</v>
      </c>
      <c r="L78" s="8">
        <f>IFERROR(VLOOKUP(E78,Hoja2!$B$2:$F$55,5,FALSE),0)</f>
        <v>0</v>
      </c>
      <c r="M78" s="13">
        <f t="shared" si="12"/>
        <v>4755</v>
      </c>
    </row>
    <row r="79" spans="1:13" x14ac:dyDescent="0.2">
      <c r="A79" s="11">
        <v>42186</v>
      </c>
      <c r="B79" s="12">
        <v>3</v>
      </c>
      <c r="E79" s="10">
        <f t="shared" si="13"/>
        <v>42081</v>
      </c>
      <c r="F79" s="8">
        <f t="shared" si="7"/>
        <v>0</v>
      </c>
      <c r="G79" s="13">
        <f t="shared" si="8"/>
        <v>72</v>
      </c>
      <c r="H79" s="8">
        <f t="shared" si="9"/>
        <v>0</v>
      </c>
      <c r="I79" s="13">
        <f t="shared" si="10"/>
        <v>4</v>
      </c>
      <c r="J79" s="8">
        <f>IFERROR(VLOOKUP(E79,Hoja1!$C$5:$D$357,2,FALSE),0)</f>
        <v>-60.05</v>
      </c>
      <c r="K79" s="13">
        <f t="shared" si="11"/>
        <v>-2364.46</v>
      </c>
      <c r="L79" s="8">
        <f>IFERROR(VLOOKUP(E79,Hoja2!$B$2:$F$55,5,FALSE),0)</f>
        <v>0</v>
      </c>
      <c r="M79" s="13">
        <f t="shared" si="12"/>
        <v>4755</v>
      </c>
    </row>
    <row r="80" spans="1:13" x14ac:dyDescent="0.2">
      <c r="A80" s="11">
        <v>42191</v>
      </c>
      <c r="B80" s="12">
        <v>1</v>
      </c>
      <c r="E80" s="10">
        <f t="shared" si="13"/>
        <v>42082</v>
      </c>
      <c r="F80" s="8">
        <f t="shared" si="7"/>
        <v>0</v>
      </c>
      <c r="G80" s="13">
        <f t="shared" si="8"/>
        <v>72</v>
      </c>
      <c r="H80" s="8">
        <f t="shared" si="9"/>
        <v>0</v>
      </c>
      <c r="I80" s="13">
        <f t="shared" si="10"/>
        <v>4</v>
      </c>
      <c r="J80" s="8">
        <f>IFERROR(VLOOKUP(E80,Hoja1!$C$5:$D$357,2,FALSE),0)</f>
        <v>-100</v>
      </c>
      <c r="K80" s="13">
        <f t="shared" si="11"/>
        <v>-2464.46</v>
      </c>
      <c r="L80" s="8">
        <f>IFERROR(VLOOKUP(E80,Hoja2!$B$2:$F$55,5,FALSE),0)</f>
        <v>0</v>
      </c>
      <c r="M80" s="13">
        <f t="shared" si="12"/>
        <v>4755</v>
      </c>
    </row>
    <row r="81" spans="1:13" x14ac:dyDescent="0.2">
      <c r="A81" s="11">
        <v>42194</v>
      </c>
      <c r="B81" s="12">
        <v>2</v>
      </c>
      <c r="E81" s="10">
        <f t="shared" si="13"/>
        <v>42083</v>
      </c>
      <c r="F81" s="8">
        <f t="shared" si="7"/>
        <v>0</v>
      </c>
      <c r="G81" s="13">
        <f t="shared" si="8"/>
        <v>72</v>
      </c>
      <c r="H81" s="8">
        <f t="shared" si="9"/>
        <v>0</v>
      </c>
      <c r="I81" s="13">
        <f t="shared" si="10"/>
        <v>4</v>
      </c>
      <c r="J81" s="8">
        <f>IFERROR(VLOOKUP(E81,Hoja1!$C$5:$D$357,2,FALSE),0)</f>
        <v>0</v>
      </c>
      <c r="K81" s="13">
        <f t="shared" si="11"/>
        <v>-2464.46</v>
      </c>
      <c r="L81" s="8">
        <f>IFERROR(VLOOKUP(E81,Hoja2!$B$2:$F$55,5,FALSE),0)</f>
        <v>0</v>
      </c>
      <c r="M81" s="13">
        <f t="shared" si="12"/>
        <v>4755</v>
      </c>
    </row>
    <row r="82" spans="1:13" x14ac:dyDescent="0.2">
      <c r="A82" s="11">
        <v>42199</v>
      </c>
      <c r="B82" s="12">
        <v>0</v>
      </c>
      <c r="C82" s="12">
        <v>1</v>
      </c>
      <c r="E82" s="10">
        <f t="shared" si="13"/>
        <v>42084</v>
      </c>
      <c r="F82" s="8">
        <f t="shared" si="7"/>
        <v>0</v>
      </c>
      <c r="G82" s="13">
        <f t="shared" si="8"/>
        <v>72</v>
      </c>
      <c r="H82" s="8">
        <f t="shared" si="9"/>
        <v>0</v>
      </c>
      <c r="I82" s="13">
        <f t="shared" si="10"/>
        <v>4</v>
      </c>
      <c r="J82" s="8">
        <f>IFERROR(VLOOKUP(E82,Hoja1!$C$5:$D$357,2,FALSE),0)</f>
        <v>-13.05</v>
      </c>
      <c r="K82" s="13">
        <f t="shared" si="11"/>
        <v>-2477.5100000000002</v>
      </c>
      <c r="L82" s="8">
        <f>IFERROR(VLOOKUP(E82,Hoja2!$B$2:$F$55,5,FALSE),0)</f>
        <v>0</v>
      </c>
      <c r="M82" s="13">
        <f t="shared" si="12"/>
        <v>4755</v>
      </c>
    </row>
    <row r="83" spans="1:13" x14ac:dyDescent="0.2">
      <c r="A83" s="11">
        <v>42200</v>
      </c>
      <c r="B83" s="12">
        <v>3</v>
      </c>
      <c r="E83" s="10">
        <f t="shared" si="13"/>
        <v>42085</v>
      </c>
      <c r="F83" s="8">
        <f t="shared" si="7"/>
        <v>0</v>
      </c>
      <c r="G83" s="13">
        <f t="shared" si="8"/>
        <v>72</v>
      </c>
      <c r="H83" s="8">
        <f t="shared" si="9"/>
        <v>0</v>
      </c>
      <c r="I83" s="13">
        <f t="shared" si="10"/>
        <v>4</v>
      </c>
      <c r="J83" s="8">
        <f>IFERROR(VLOOKUP(E83,Hoja1!$C$5:$D$357,2,FALSE),0)</f>
        <v>0</v>
      </c>
      <c r="K83" s="13">
        <f t="shared" si="11"/>
        <v>-2477.5100000000002</v>
      </c>
      <c r="L83" s="8">
        <f>IFERROR(VLOOKUP(E83,Hoja2!$B$2:$F$55,5,FALSE),0)</f>
        <v>1175</v>
      </c>
      <c r="M83" s="13">
        <f t="shared" si="12"/>
        <v>5930</v>
      </c>
    </row>
    <row r="84" spans="1:13" x14ac:dyDescent="0.2">
      <c r="A84" s="11">
        <v>42201</v>
      </c>
      <c r="B84" s="12">
        <v>3</v>
      </c>
      <c r="E84" s="10">
        <f t="shared" si="13"/>
        <v>42086</v>
      </c>
      <c r="F84" s="8">
        <f t="shared" si="7"/>
        <v>2</v>
      </c>
      <c r="G84" s="13">
        <f t="shared" si="8"/>
        <v>74</v>
      </c>
      <c r="H84" s="8">
        <f t="shared" si="9"/>
        <v>0</v>
      </c>
      <c r="I84" s="13">
        <f t="shared" si="10"/>
        <v>4</v>
      </c>
      <c r="J84" s="8">
        <f>IFERROR(VLOOKUP(E84,Hoja1!$C$5:$D$357,2,FALSE),0)</f>
        <v>-200.85</v>
      </c>
      <c r="K84" s="13">
        <f t="shared" si="11"/>
        <v>-2678.36</v>
      </c>
      <c r="L84" s="8">
        <f>IFERROR(VLOOKUP(E84,Hoja2!$B$2:$F$55,5,FALSE),0)</f>
        <v>0</v>
      </c>
      <c r="M84" s="13">
        <f t="shared" si="12"/>
        <v>5930</v>
      </c>
    </row>
    <row r="85" spans="1:13" x14ac:dyDescent="0.2">
      <c r="A85" s="11">
        <v>42205</v>
      </c>
      <c r="B85" s="12">
        <v>11</v>
      </c>
      <c r="E85" s="10">
        <f t="shared" si="13"/>
        <v>42087</v>
      </c>
      <c r="F85" s="8">
        <f t="shared" si="7"/>
        <v>4</v>
      </c>
      <c r="G85" s="13">
        <f t="shared" si="8"/>
        <v>78</v>
      </c>
      <c r="H85" s="8">
        <f t="shared" si="9"/>
        <v>0</v>
      </c>
      <c r="I85" s="13">
        <f t="shared" si="10"/>
        <v>4</v>
      </c>
      <c r="J85" s="8">
        <f>IFERROR(VLOOKUP(E85,Hoja1!$C$5:$D$357,2,FALSE),0)</f>
        <v>0</v>
      </c>
      <c r="K85" s="13">
        <f t="shared" si="11"/>
        <v>-2678.36</v>
      </c>
      <c r="L85" s="8">
        <f>IFERROR(VLOOKUP(E85,Hoja2!$B$2:$F$55,5,FALSE),0)</f>
        <v>0</v>
      </c>
      <c r="M85" s="13">
        <f t="shared" si="12"/>
        <v>5930</v>
      </c>
    </row>
    <row r="86" spans="1:13" x14ac:dyDescent="0.2">
      <c r="A86" s="11">
        <v>42207</v>
      </c>
      <c r="B86" s="12">
        <v>15</v>
      </c>
      <c r="C86" s="12">
        <v>3</v>
      </c>
      <c r="E86" s="10">
        <f t="shared" si="13"/>
        <v>42088</v>
      </c>
      <c r="F86" s="8">
        <f t="shared" si="7"/>
        <v>1</v>
      </c>
      <c r="G86" s="13">
        <f t="shared" si="8"/>
        <v>79</v>
      </c>
      <c r="H86" s="8">
        <f t="shared" si="9"/>
        <v>0</v>
      </c>
      <c r="I86" s="13">
        <f t="shared" si="10"/>
        <v>4</v>
      </c>
      <c r="J86" s="8">
        <f>IFERROR(VLOOKUP(E86,Hoja1!$C$5:$D$357,2,FALSE),0)</f>
        <v>323.43</v>
      </c>
      <c r="K86" s="13">
        <f t="shared" si="11"/>
        <v>-2354.9300000000003</v>
      </c>
      <c r="L86" s="8">
        <f>IFERROR(VLOOKUP(E86,Hoja2!$B$2:$F$55,5,FALSE),0)</f>
        <v>0</v>
      </c>
      <c r="M86" s="13">
        <f t="shared" si="12"/>
        <v>5930</v>
      </c>
    </row>
    <row r="87" spans="1:13" x14ac:dyDescent="0.2">
      <c r="A87" s="11">
        <v>42208</v>
      </c>
      <c r="B87" s="12">
        <v>2</v>
      </c>
      <c r="E87" s="10">
        <f t="shared" si="13"/>
        <v>42089</v>
      </c>
      <c r="F87" s="8">
        <f t="shared" si="7"/>
        <v>0</v>
      </c>
      <c r="G87" s="13">
        <f t="shared" si="8"/>
        <v>79</v>
      </c>
      <c r="H87" s="8">
        <f t="shared" si="9"/>
        <v>0</v>
      </c>
      <c r="I87" s="13">
        <f t="shared" si="10"/>
        <v>4</v>
      </c>
      <c r="J87" s="8">
        <f>IFERROR(VLOOKUP(E87,Hoja1!$C$5:$D$357,2,FALSE),0)</f>
        <v>-121.98</v>
      </c>
      <c r="K87" s="13">
        <f t="shared" si="11"/>
        <v>-2476.9100000000003</v>
      </c>
      <c r="L87" s="8">
        <f>IFERROR(VLOOKUP(E87,Hoja2!$B$2:$F$55,5,FALSE),0)</f>
        <v>0</v>
      </c>
      <c r="M87" s="13">
        <f t="shared" si="12"/>
        <v>5930</v>
      </c>
    </row>
    <row r="88" spans="1:13" x14ac:dyDescent="0.2">
      <c r="A88" s="11">
        <v>42209</v>
      </c>
      <c r="B88" s="12">
        <v>1</v>
      </c>
      <c r="E88" s="10">
        <f t="shared" si="13"/>
        <v>42090</v>
      </c>
      <c r="F88" s="8">
        <f t="shared" si="7"/>
        <v>2</v>
      </c>
      <c r="G88" s="13">
        <f t="shared" si="8"/>
        <v>81</v>
      </c>
      <c r="H88" s="8">
        <f t="shared" si="9"/>
        <v>0</v>
      </c>
      <c r="I88" s="13">
        <f t="shared" si="10"/>
        <v>4</v>
      </c>
      <c r="J88" s="8">
        <f>IFERROR(VLOOKUP(E88,Hoja1!$C$5:$D$357,2,FALSE),0)</f>
        <v>-134.91999999999999</v>
      </c>
      <c r="K88" s="13">
        <f t="shared" si="11"/>
        <v>-2611.8300000000004</v>
      </c>
      <c r="L88" s="8">
        <f>IFERROR(VLOOKUP(E88,Hoja2!$B$2:$F$55,5,FALSE),0)</f>
        <v>850</v>
      </c>
      <c r="M88" s="13">
        <f t="shared" si="12"/>
        <v>6780</v>
      </c>
    </row>
    <row r="89" spans="1:13" x14ac:dyDescent="0.2">
      <c r="A89" s="11">
        <v>42221</v>
      </c>
      <c r="B89" s="12">
        <v>2</v>
      </c>
      <c r="E89" s="10">
        <f t="shared" si="13"/>
        <v>42091</v>
      </c>
      <c r="F89" s="8">
        <f t="shared" si="7"/>
        <v>0</v>
      </c>
      <c r="G89" s="13">
        <f t="shared" si="8"/>
        <v>81</v>
      </c>
      <c r="H89" s="8">
        <f t="shared" si="9"/>
        <v>0</v>
      </c>
      <c r="I89" s="13">
        <f t="shared" si="10"/>
        <v>4</v>
      </c>
      <c r="J89" s="8">
        <f>IFERROR(VLOOKUP(E89,Hoja1!$C$5:$D$357,2,FALSE),0)</f>
        <v>0</v>
      </c>
      <c r="K89" s="13">
        <f t="shared" si="11"/>
        <v>-2611.8300000000004</v>
      </c>
      <c r="L89" s="8">
        <f>IFERROR(VLOOKUP(E89,Hoja2!$B$2:$F$55,5,FALSE),0)</f>
        <v>0</v>
      </c>
      <c r="M89" s="13">
        <f t="shared" si="12"/>
        <v>6780</v>
      </c>
    </row>
    <row r="90" spans="1:13" x14ac:dyDescent="0.2">
      <c r="A90" s="11">
        <v>42234</v>
      </c>
      <c r="B90" s="12">
        <v>2</v>
      </c>
      <c r="E90" s="10">
        <f t="shared" si="13"/>
        <v>42092</v>
      </c>
      <c r="F90" s="8">
        <f t="shared" si="7"/>
        <v>0</v>
      </c>
      <c r="G90" s="13">
        <f t="shared" si="8"/>
        <v>81</v>
      </c>
      <c r="H90" s="8">
        <f t="shared" si="9"/>
        <v>0</v>
      </c>
      <c r="I90" s="13">
        <f t="shared" si="10"/>
        <v>4</v>
      </c>
      <c r="J90" s="8">
        <f>IFERROR(VLOOKUP(E90,Hoja1!$C$5:$D$357,2,FALSE),0)</f>
        <v>0</v>
      </c>
      <c r="K90" s="13">
        <f t="shared" si="11"/>
        <v>-2611.8300000000004</v>
      </c>
      <c r="L90" s="8">
        <f>IFERROR(VLOOKUP(E90,Hoja2!$B$2:$F$55,5,FALSE),0)</f>
        <v>0</v>
      </c>
      <c r="M90" s="13">
        <f t="shared" si="12"/>
        <v>6780</v>
      </c>
    </row>
    <row r="91" spans="1:13" x14ac:dyDescent="0.2">
      <c r="A91" s="11">
        <v>42236</v>
      </c>
      <c r="B91" s="12">
        <v>0</v>
      </c>
      <c r="C91" s="12">
        <v>1</v>
      </c>
      <c r="E91" s="10">
        <f t="shared" si="13"/>
        <v>42093</v>
      </c>
      <c r="F91" s="8">
        <f t="shared" si="7"/>
        <v>2</v>
      </c>
      <c r="G91" s="13">
        <f t="shared" si="8"/>
        <v>83</v>
      </c>
      <c r="H91" s="8">
        <f t="shared" si="9"/>
        <v>0</v>
      </c>
      <c r="I91" s="13">
        <f t="shared" si="10"/>
        <v>4</v>
      </c>
      <c r="J91" s="8">
        <f>IFERROR(VLOOKUP(E91,Hoja1!$C$5:$D$357,2,FALSE),0)</f>
        <v>-849.66</v>
      </c>
      <c r="K91" s="13">
        <f t="shared" si="11"/>
        <v>-3461.4900000000002</v>
      </c>
      <c r="L91" s="8">
        <f>IFERROR(VLOOKUP(E91,Hoja2!$B$2:$F$55,5,FALSE),0)</f>
        <v>0</v>
      </c>
      <c r="M91" s="13">
        <f t="shared" si="12"/>
        <v>6780</v>
      </c>
    </row>
    <row r="92" spans="1:13" x14ac:dyDescent="0.2">
      <c r="A92" s="11">
        <v>42237</v>
      </c>
      <c r="B92" s="12">
        <v>1</v>
      </c>
      <c r="E92" s="10">
        <f t="shared" si="13"/>
        <v>42094</v>
      </c>
      <c r="F92" s="8">
        <f t="shared" si="7"/>
        <v>2</v>
      </c>
      <c r="G92" s="13">
        <f t="shared" si="8"/>
        <v>85</v>
      </c>
      <c r="H92" s="8">
        <f t="shared" si="9"/>
        <v>0</v>
      </c>
      <c r="I92" s="13">
        <f t="shared" si="10"/>
        <v>4</v>
      </c>
      <c r="J92" s="8">
        <f>IFERROR(VLOOKUP(E92,Hoja1!$C$5:$D$357,2,FALSE),0)</f>
        <v>226.59000000000009</v>
      </c>
      <c r="K92" s="13">
        <f t="shared" si="11"/>
        <v>-3234.9</v>
      </c>
      <c r="L92" s="8">
        <f>IFERROR(VLOOKUP(E92,Hoja2!$B$2:$F$55,5,FALSE),0)</f>
        <v>0</v>
      </c>
      <c r="M92" s="13">
        <f t="shared" si="12"/>
        <v>6780</v>
      </c>
    </row>
    <row r="93" spans="1:13" x14ac:dyDescent="0.2">
      <c r="A93" s="11">
        <v>42241</v>
      </c>
      <c r="B93" s="12">
        <v>2</v>
      </c>
      <c r="E93" s="10">
        <f t="shared" si="13"/>
        <v>42095</v>
      </c>
      <c r="F93" s="8">
        <f t="shared" si="7"/>
        <v>1</v>
      </c>
      <c r="G93" s="13">
        <f t="shared" si="8"/>
        <v>86</v>
      </c>
      <c r="H93" s="8">
        <f t="shared" si="9"/>
        <v>0</v>
      </c>
      <c r="I93" s="13">
        <f t="shared" si="10"/>
        <v>4</v>
      </c>
      <c r="J93" s="8">
        <f>IFERROR(VLOOKUP(E93,Hoja1!$C$5:$D$357,2,FALSE),0)</f>
        <v>-34.399999999999977</v>
      </c>
      <c r="K93" s="13">
        <f t="shared" si="11"/>
        <v>-3269.3</v>
      </c>
      <c r="L93" s="8">
        <f>IFERROR(VLOOKUP(E93,Hoja2!$B$2:$F$55,5,FALSE),0)</f>
        <v>0</v>
      </c>
      <c r="M93" s="13">
        <f t="shared" si="12"/>
        <v>6780</v>
      </c>
    </row>
    <row r="94" spans="1:13" x14ac:dyDescent="0.2">
      <c r="A94" s="11">
        <v>42247</v>
      </c>
      <c r="B94" s="12">
        <v>1</v>
      </c>
      <c r="E94" s="10">
        <f t="shared" si="13"/>
        <v>42096</v>
      </c>
      <c r="F94" s="8">
        <f t="shared" si="7"/>
        <v>1</v>
      </c>
      <c r="G94" s="13">
        <f t="shared" si="8"/>
        <v>87</v>
      </c>
      <c r="H94" s="8">
        <f t="shared" si="9"/>
        <v>0</v>
      </c>
      <c r="I94" s="13">
        <f t="shared" si="10"/>
        <v>4</v>
      </c>
      <c r="J94" s="8">
        <f>IFERROR(VLOOKUP(E94,Hoja1!$C$5:$D$357,2,FALSE),0)</f>
        <v>32.470000000000027</v>
      </c>
      <c r="K94" s="13">
        <f t="shared" si="11"/>
        <v>-3236.83</v>
      </c>
      <c r="L94" s="8">
        <f>IFERROR(VLOOKUP(E94,Hoja2!$B$2:$F$55,5,FALSE),0)</f>
        <v>0</v>
      </c>
      <c r="M94" s="13">
        <f t="shared" si="12"/>
        <v>6780</v>
      </c>
    </row>
    <row r="95" spans="1:13" x14ac:dyDescent="0.2">
      <c r="A95" s="11">
        <v>42248</v>
      </c>
      <c r="B95" s="12">
        <v>2</v>
      </c>
      <c r="C95" s="12">
        <v>1</v>
      </c>
      <c r="E95" s="10">
        <f t="shared" si="13"/>
        <v>42097</v>
      </c>
      <c r="F95" s="8">
        <f t="shared" si="7"/>
        <v>0</v>
      </c>
      <c r="G95" s="13">
        <f t="shared" si="8"/>
        <v>87</v>
      </c>
      <c r="H95" s="8">
        <f t="shared" si="9"/>
        <v>0</v>
      </c>
      <c r="I95" s="13">
        <f t="shared" si="10"/>
        <v>4</v>
      </c>
      <c r="J95" s="8">
        <f>IFERROR(VLOOKUP(E95,Hoja1!$C$5:$D$357,2,FALSE),0)</f>
        <v>0</v>
      </c>
      <c r="K95" s="13">
        <f t="shared" si="11"/>
        <v>-3236.83</v>
      </c>
      <c r="L95" s="8">
        <f>IFERROR(VLOOKUP(E95,Hoja2!$B$2:$F$55,5,FALSE),0)</f>
        <v>0</v>
      </c>
      <c r="M95" s="13">
        <f t="shared" si="12"/>
        <v>6780</v>
      </c>
    </row>
    <row r="96" spans="1:13" x14ac:dyDescent="0.2">
      <c r="A96" s="11">
        <v>42250</v>
      </c>
      <c r="B96" s="12">
        <v>1</v>
      </c>
      <c r="E96" s="10">
        <f t="shared" si="13"/>
        <v>42098</v>
      </c>
      <c r="F96" s="8">
        <f t="shared" si="7"/>
        <v>0</v>
      </c>
      <c r="G96" s="13">
        <f t="shared" si="8"/>
        <v>87</v>
      </c>
      <c r="H96" s="8">
        <f t="shared" si="9"/>
        <v>0</v>
      </c>
      <c r="I96" s="13">
        <f t="shared" si="10"/>
        <v>4</v>
      </c>
      <c r="J96" s="8">
        <f>IFERROR(VLOOKUP(E96,Hoja1!$C$5:$D$357,2,FALSE),0)</f>
        <v>0</v>
      </c>
      <c r="K96" s="13">
        <f t="shared" si="11"/>
        <v>-3236.83</v>
      </c>
      <c r="L96" s="8">
        <f>IFERROR(VLOOKUP(E96,Hoja2!$B$2:$F$55,5,FALSE),0)</f>
        <v>0</v>
      </c>
      <c r="M96" s="13">
        <f t="shared" si="12"/>
        <v>6780</v>
      </c>
    </row>
    <row r="97" spans="1:13" x14ac:dyDescent="0.2">
      <c r="A97" s="11">
        <v>42254</v>
      </c>
      <c r="B97" s="12">
        <v>4</v>
      </c>
      <c r="C97" s="12">
        <v>1</v>
      </c>
      <c r="E97" s="10">
        <f t="shared" si="13"/>
        <v>42099</v>
      </c>
      <c r="F97" s="8">
        <f t="shared" si="7"/>
        <v>0</v>
      </c>
      <c r="G97" s="13">
        <f t="shared" si="8"/>
        <v>87</v>
      </c>
      <c r="H97" s="8">
        <f t="shared" si="9"/>
        <v>0</v>
      </c>
      <c r="I97" s="13">
        <f t="shared" si="10"/>
        <v>4</v>
      </c>
      <c r="J97" s="8">
        <f>IFERROR(VLOOKUP(E97,Hoja1!$C$5:$D$357,2,FALSE),0)</f>
        <v>0</v>
      </c>
      <c r="K97" s="13">
        <f t="shared" si="11"/>
        <v>-3236.83</v>
      </c>
      <c r="L97" s="8">
        <f>IFERROR(VLOOKUP(E97,Hoja2!$B$2:$F$55,5,FALSE),0)</f>
        <v>0</v>
      </c>
      <c r="M97" s="13">
        <f t="shared" si="12"/>
        <v>6780</v>
      </c>
    </row>
    <row r="98" spans="1:13" x14ac:dyDescent="0.2">
      <c r="A98" s="11">
        <v>42255</v>
      </c>
      <c r="B98" s="12">
        <v>2</v>
      </c>
      <c r="E98" s="10">
        <f t="shared" si="13"/>
        <v>42100</v>
      </c>
      <c r="F98" s="8">
        <f t="shared" si="7"/>
        <v>0</v>
      </c>
      <c r="G98" s="13">
        <f t="shared" si="8"/>
        <v>87</v>
      </c>
      <c r="H98" s="8">
        <f t="shared" si="9"/>
        <v>0</v>
      </c>
      <c r="I98" s="13">
        <f t="shared" si="10"/>
        <v>4</v>
      </c>
      <c r="J98" s="8">
        <f>IFERROR(VLOOKUP(E98,Hoja1!$C$5:$D$357,2,FALSE),0)</f>
        <v>0</v>
      </c>
      <c r="K98" s="13">
        <f t="shared" si="11"/>
        <v>-3236.83</v>
      </c>
      <c r="L98" s="8">
        <f>IFERROR(VLOOKUP(E98,Hoja2!$B$2:$F$55,5,FALSE),0)</f>
        <v>0</v>
      </c>
      <c r="M98" s="13">
        <f t="shared" si="12"/>
        <v>6780</v>
      </c>
    </row>
    <row r="99" spans="1:13" x14ac:dyDescent="0.2">
      <c r="A99" s="11">
        <v>42256</v>
      </c>
      <c r="B99" s="12">
        <v>2</v>
      </c>
      <c r="E99" s="10">
        <f t="shared" si="13"/>
        <v>42101</v>
      </c>
      <c r="F99" s="8">
        <f t="shared" si="7"/>
        <v>2</v>
      </c>
      <c r="G99" s="13">
        <f t="shared" si="8"/>
        <v>89</v>
      </c>
      <c r="H99" s="8">
        <f t="shared" si="9"/>
        <v>0</v>
      </c>
      <c r="I99" s="13">
        <f t="shared" si="10"/>
        <v>4</v>
      </c>
      <c r="J99" s="8">
        <f>IFERROR(VLOOKUP(E99,Hoja1!$C$5:$D$357,2,FALSE),0)</f>
        <v>-609.63000000000011</v>
      </c>
      <c r="K99" s="13">
        <f t="shared" si="11"/>
        <v>-3846.46</v>
      </c>
      <c r="L99" s="8">
        <f>IFERROR(VLOOKUP(E99,Hoja2!$B$2:$F$55,5,FALSE),0)</f>
        <v>0</v>
      </c>
      <c r="M99" s="13">
        <f t="shared" si="12"/>
        <v>6780</v>
      </c>
    </row>
    <row r="100" spans="1:13" x14ac:dyDescent="0.2">
      <c r="A100" s="11">
        <v>42257</v>
      </c>
      <c r="B100" s="12">
        <v>1</v>
      </c>
      <c r="E100" s="10">
        <f t="shared" si="13"/>
        <v>42102</v>
      </c>
      <c r="F100" s="8">
        <f t="shared" si="7"/>
        <v>1</v>
      </c>
      <c r="G100" s="13">
        <f t="shared" si="8"/>
        <v>90</v>
      </c>
      <c r="H100" s="8">
        <f t="shared" si="9"/>
        <v>0</v>
      </c>
      <c r="I100" s="13">
        <f t="shared" si="10"/>
        <v>4</v>
      </c>
      <c r="J100" s="8">
        <f>IFERROR(VLOOKUP(E100,Hoja1!$C$5:$D$357,2,FALSE),0)</f>
        <v>-170.59</v>
      </c>
      <c r="K100" s="13">
        <f t="shared" si="11"/>
        <v>-4017.05</v>
      </c>
      <c r="L100" s="8">
        <f>IFERROR(VLOOKUP(E100,Hoja2!$B$2:$F$55,5,FALSE),0)</f>
        <v>0</v>
      </c>
      <c r="M100" s="13">
        <f t="shared" si="12"/>
        <v>6780</v>
      </c>
    </row>
    <row r="101" spans="1:13" x14ac:dyDescent="0.2">
      <c r="A101" s="11">
        <v>42261</v>
      </c>
      <c r="B101" s="12">
        <v>3</v>
      </c>
      <c r="E101" s="10">
        <f t="shared" si="13"/>
        <v>42103</v>
      </c>
      <c r="F101" s="8">
        <f t="shared" si="7"/>
        <v>1</v>
      </c>
      <c r="G101" s="13">
        <f t="shared" si="8"/>
        <v>91</v>
      </c>
      <c r="H101" s="8">
        <f t="shared" si="9"/>
        <v>0</v>
      </c>
      <c r="I101" s="13">
        <f t="shared" si="10"/>
        <v>4</v>
      </c>
      <c r="J101" s="8">
        <f>IFERROR(VLOOKUP(E101,Hoja1!$C$5:$D$357,2,FALSE),0)</f>
        <v>-140</v>
      </c>
      <c r="K101" s="13">
        <f t="shared" si="11"/>
        <v>-4157.05</v>
      </c>
      <c r="L101" s="8">
        <f>IFERROR(VLOOKUP(E101,Hoja2!$B$2:$F$55,5,FALSE),0)</f>
        <v>0</v>
      </c>
      <c r="M101" s="13">
        <f t="shared" si="12"/>
        <v>6780</v>
      </c>
    </row>
    <row r="102" spans="1:13" x14ac:dyDescent="0.2">
      <c r="A102" s="11">
        <v>42262</v>
      </c>
      <c r="B102" s="12">
        <v>3</v>
      </c>
      <c r="C102" s="12">
        <v>1</v>
      </c>
      <c r="E102" s="10">
        <f t="shared" si="13"/>
        <v>42104</v>
      </c>
      <c r="F102" s="8">
        <f t="shared" si="7"/>
        <v>1</v>
      </c>
      <c r="G102" s="13">
        <f t="shared" si="8"/>
        <v>92</v>
      </c>
      <c r="H102" s="8">
        <f t="shared" si="9"/>
        <v>1</v>
      </c>
      <c r="I102" s="13">
        <f t="shared" si="10"/>
        <v>5</v>
      </c>
      <c r="J102" s="8">
        <f>IFERROR(VLOOKUP(E102,Hoja1!$C$5:$D$357,2,FALSE),0)</f>
        <v>-178.31</v>
      </c>
      <c r="K102" s="13">
        <f t="shared" si="11"/>
        <v>-4335.3600000000006</v>
      </c>
      <c r="L102" s="8">
        <f>IFERROR(VLOOKUP(E102,Hoja2!$B$2:$F$55,5,FALSE),0)</f>
        <v>0</v>
      </c>
      <c r="M102" s="13">
        <f t="shared" si="12"/>
        <v>6780</v>
      </c>
    </row>
    <row r="103" spans="1:13" x14ac:dyDescent="0.2">
      <c r="A103" s="11">
        <v>42263</v>
      </c>
      <c r="B103" s="12">
        <v>3</v>
      </c>
      <c r="C103" s="12">
        <v>1</v>
      </c>
      <c r="E103" s="10">
        <f t="shared" si="13"/>
        <v>42105</v>
      </c>
      <c r="F103" s="8">
        <f t="shared" si="7"/>
        <v>0</v>
      </c>
      <c r="G103" s="13">
        <f t="shared" si="8"/>
        <v>92</v>
      </c>
      <c r="H103" s="8">
        <f t="shared" si="9"/>
        <v>0</v>
      </c>
      <c r="I103" s="13">
        <f t="shared" si="10"/>
        <v>5</v>
      </c>
      <c r="J103" s="8">
        <f>IFERROR(VLOOKUP(E103,Hoja1!$C$5:$D$357,2,FALSE),0)</f>
        <v>0</v>
      </c>
      <c r="K103" s="13">
        <f t="shared" si="11"/>
        <v>-4335.3600000000006</v>
      </c>
      <c r="L103" s="8">
        <f>IFERROR(VLOOKUP(E103,Hoja2!$B$2:$F$55,5,FALSE),0)</f>
        <v>0</v>
      </c>
      <c r="M103" s="13">
        <f t="shared" si="12"/>
        <v>6780</v>
      </c>
    </row>
    <row r="104" spans="1:13" x14ac:dyDescent="0.2">
      <c r="A104" s="11">
        <v>42265</v>
      </c>
      <c r="B104" s="12">
        <v>0</v>
      </c>
      <c r="C104" s="12">
        <v>1</v>
      </c>
      <c r="E104" s="10">
        <f t="shared" si="13"/>
        <v>42106</v>
      </c>
      <c r="F104" s="8">
        <f t="shared" si="7"/>
        <v>0</v>
      </c>
      <c r="G104" s="13">
        <f t="shared" si="8"/>
        <v>92</v>
      </c>
      <c r="H104" s="8">
        <f t="shared" si="9"/>
        <v>0</v>
      </c>
      <c r="I104" s="13">
        <f t="shared" si="10"/>
        <v>5</v>
      </c>
      <c r="J104" s="8">
        <f>IFERROR(VLOOKUP(E104,Hoja1!$C$5:$D$357,2,FALSE),0)</f>
        <v>-40</v>
      </c>
      <c r="K104" s="13">
        <f t="shared" si="11"/>
        <v>-4375.3600000000006</v>
      </c>
      <c r="L104" s="8">
        <f>IFERROR(VLOOKUP(E104,Hoja2!$B$2:$F$55,5,FALSE),0)</f>
        <v>0</v>
      </c>
      <c r="M104" s="13">
        <f t="shared" si="12"/>
        <v>6780</v>
      </c>
    </row>
    <row r="105" spans="1:13" x14ac:dyDescent="0.2">
      <c r="A105" s="11">
        <v>42264</v>
      </c>
      <c r="B105" s="12">
        <v>2</v>
      </c>
      <c r="E105" s="10">
        <f t="shared" si="13"/>
        <v>42107</v>
      </c>
      <c r="F105" s="8">
        <f t="shared" si="7"/>
        <v>0</v>
      </c>
      <c r="G105" s="13">
        <f t="shared" si="8"/>
        <v>92</v>
      </c>
      <c r="H105" s="8">
        <f t="shared" si="9"/>
        <v>0</v>
      </c>
      <c r="I105" s="13">
        <f t="shared" si="10"/>
        <v>5</v>
      </c>
      <c r="J105" s="8">
        <f>IFERROR(VLOOKUP(E105,Hoja1!$C$5:$D$357,2,FALSE),0)</f>
        <v>-278.39</v>
      </c>
      <c r="K105" s="13">
        <f t="shared" si="11"/>
        <v>-4653.7500000000009</v>
      </c>
      <c r="L105" s="8">
        <f>IFERROR(VLOOKUP(E105,Hoja2!$B$2:$F$55,5,FALSE),0)</f>
        <v>0</v>
      </c>
      <c r="M105" s="13">
        <f t="shared" si="12"/>
        <v>6780</v>
      </c>
    </row>
    <row r="106" spans="1:13" x14ac:dyDescent="0.2">
      <c r="A106" s="11">
        <v>42269</v>
      </c>
      <c r="B106" s="12">
        <v>1</v>
      </c>
      <c r="E106" s="10">
        <f t="shared" si="13"/>
        <v>42108</v>
      </c>
      <c r="F106" s="8">
        <f t="shared" si="7"/>
        <v>2</v>
      </c>
      <c r="G106" s="13">
        <f t="shared" si="8"/>
        <v>94</v>
      </c>
      <c r="H106" s="8">
        <f t="shared" si="9"/>
        <v>1</v>
      </c>
      <c r="I106" s="13">
        <f t="shared" si="10"/>
        <v>6</v>
      </c>
      <c r="J106" s="8">
        <f>IFERROR(VLOOKUP(E106,Hoja1!$C$5:$D$357,2,FALSE),0)</f>
        <v>-195.44</v>
      </c>
      <c r="K106" s="13">
        <f t="shared" si="11"/>
        <v>-4849.1900000000005</v>
      </c>
      <c r="L106" s="8">
        <f>IFERROR(VLOOKUP(E106,Hoja2!$B$2:$F$55,5,FALSE),0)</f>
        <v>216</v>
      </c>
      <c r="M106" s="13">
        <f t="shared" si="12"/>
        <v>6996</v>
      </c>
    </row>
    <row r="107" spans="1:13" x14ac:dyDescent="0.2">
      <c r="A107" s="11">
        <v>42270</v>
      </c>
      <c r="B107" s="12">
        <v>2</v>
      </c>
      <c r="C107" s="12">
        <v>1</v>
      </c>
      <c r="E107" s="10">
        <f t="shared" si="13"/>
        <v>42109</v>
      </c>
      <c r="F107" s="8">
        <f t="shared" si="7"/>
        <v>1</v>
      </c>
      <c r="G107" s="13">
        <f t="shared" si="8"/>
        <v>95</v>
      </c>
      <c r="H107" s="8">
        <f t="shared" si="9"/>
        <v>1</v>
      </c>
      <c r="I107" s="13">
        <f t="shared" si="10"/>
        <v>7</v>
      </c>
      <c r="J107" s="8">
        <f>IFERROR(VLOOKUP(E107,Hoja1!$C$5:$D$357,2,FALSE),0)</f>
        <v>0</v>
      </c>
      <c r="K107" s="13">
        <f t="shared" si="11"/>
        <v>-4849.1900000000005</v>
      </c>
      <c r="L107" s="8">
        <f>IFERROR(VLOOKUP(E107,Hoja2!$B$2:$F$55,5,FALSE),0)</f>
        <v>950</v>
      </c>
      <c r="M107" s="13">
        <f t="shared" si="12"/>
        <v>7946</v>
      </c>
    </row>
    <row r="108" spans="1:13" x14ac:dyDescent="0.2">
      <c r="A108" s="11">
        <v>42271</v>
      </c>
      <c r="B108" s="12">
        <v>1</v>
      </c>
      <c r="E108" s="10">
        <f t="shared" si="13"/>
        <v>42110</v>
      </c>
      <c r="F108" s="8">
        <f t="shared" si="7"/>
        <v>1</v>
      </c>
      <c r="G108" s="13">
        <f t="shared" si="8"/>
        <v>96</v>
      </c>
      <c r="H108" s="8">
        <f t="shared" si="9"/>
        <v>1</v>
      </c>
      <c r="I108" s="13">
        <f t="shared" si="10"/>
        <v>8</v>
      </c>
      <c r="J108" s="8">
        <f>IFERROR(VLOOKUP(E108,Hoja1!$C$5:$D$357,2,FALSE),0)</f>
        <v>449.32000000000005</v>
      </c>
      <c r="K108" s="13">
        <f t="shared" si="11"/>
        <v>-4399.8700000000008</v>
      </c>
      <c r="L108" s="8">
        <f>IFERROR(VLOOKUP(E108,Hoja2!$B$2:$F$55,5,FALSE),0)</f>
        <v>1863</v>
      </c>
      <c r="M108" s="13">
        <f t="shared" si="12"/>
        <v>9809</v>
      </c>
    </row>
    <row r="109" spans="1:13" x14ac:dyDescent="0.2">
      <c r="A109" s="11">
        <v>42272</v>
      </c>
      <c r="B109" s="12">
        <v>2</v>
      </c>
      <c r="E109" s="10">
        <f t="shared" si="13"/>
        <v>42111</v>
      </c>
      <c r="F109" s="8">
        <f t="shared" si="7"/>
        <v>1</v>
      </c>
      <c r="G109" s="13">
        <f t="shared" si="8"/>
        <v>97</v>
      </c>
      <c r="H109" s="8">
        <f t="shared" si="9"/>
        <v>0</v>
      </c>
      <c r="I109" s="13">
        <f t="shared" si="10"/>
        <v>8</v>
      </c>
      <c r="J109" s="8">
        <f>IFERROR(VLOOKUP(E109,Hoja1!$C$5:$D$357,2,FALSE),0)</f>
        <v>-95.170000000000016</v>
      </c>
      <c r="K109" s="13">
        <f t="shared" si="11"/>
        <v>-4495.0400000000009</v>
      </c>
      <c r="L109" s="8">
        <f>IFERROR(VLOOKUP(E109,Hoja2!$B$2:$F$55,5,FALSE),0)</f>
        <v>0</v>
      </c>
      <c r="M109" s="13">
        <f t="shared" si="12"/>
        <v>9809</v>
      </c>
    </row>
    <row r="110" spans="1:13" x14ac:dyDescent="0.2">
      <c r="A110" s="11">
        <v>42275</v>
      </c>
      <c r="B110" s="12">
        <v>3</v>
      </c>
      <c r="C110" s="12">
        <v>1</v>
      </c>
      <c r="E110" s="10">
        <f t="shared" si="13"/>
        <v>42112</v>
      </c>
      <c r="F110" s="8">
        <f t="shared" si="7"/>
        <v>0</v>
      </c>
      <c r="G110" s="13">
        <f t="shared" si="8"/>
        <v>97</v>
      </c>
      <c r="H110" s="8">
        <f t="shared" si="9"/>
        <v>0</v>
      </c>
      <c r="I110" s="13">
        <f t="shared" si="10"/>
        <v>8</v>
      </c>
      <c r="J110" s="8">
        <f>IFERROR(VLOOKUP(E110,Hoja1!$C$5:$D$357,2,FALSE),0)</f>
        <v>-117.64</v>
      </c>
      <c r="K110" s="13">
        <f t="shared" si="11"/>
        <v>-4612.6800000000012</v>
      </c>
      <c r="L110" s="8">
        <f>IFERROR(VLOOKUP(E110,Hoja2!$B$2:$F$55,5,FALSE),0)</f>
        <v>0</v>
      </c>
      <c r="M110" s="13">
        <f t="shared" si="12"/>
        <v>9809</v>
      </c>
    </row>
    <row r="111" spans="1:13" x14ac:dyDescent="0.2">
      <c r="A111" s="11">
        <v>42276</v>
      </c>
      <c r="B111" s="12">
        <v>1</v>
      </c>
      <c r="E111" s="10">
        <f t="shared" si="13"/>
        <v>42113</v>
      </c>
      <c r="F111" s="8">
        <f t="shared" si="7"/>
        <v>0</v>
      </c>
      <c r="G111" s="13">
        <f t="shared" si="8"/>
        <v>97</v>
      </c>
      <c r="H111" s="8">
        <f t="shared" si="9"/>
        <v>0</v>
      </c>
      <c r="I111" s="13">
        <f t="shared" si="10"/>
        <v>8</v>
      </c>
      <c r="J111" s="8">
        <f>IFERROR(VLOOKUP(E111,Hoja1!$C$5:$D$357,2,FALSE),0)</f>
        <v>-672.26</v>
      </c>
      <c r="K111" s="13">
        <f t="shared" si="11"/>
        <v>-5284.9400000000014</v>
      </c>
      <c r="L111" s="8">
        <f>IFERROR(VLOOKUP(E111,Hoja2!$B$2:$F$55,5,FALSE),0)</f>
        <v>0</v>
      </c>
      <c r="M111" s="13">
        <f t="shared" si="12"/>
        <v>9809</v>
      </c>
    </row>
    <row r="112" spans="1:13" x14ac:dyDescent="0.2">
      <c r="A112" s="11">
        <v>42277</v>
      </c>
      <c r="B112" s="12">
        <v>1</v>
      </c>
      <c r="E112" s="10">
        <f t="shared" si="13"/>
        <v>42114</v>
      </c>
      <c r="F112" s="8">
        <f t="shared" si="7"/>
        <v>2</v>
      </c>
      <c r="G112" s="13">
        <f t="shared" si="8"/>
        <v>99</v>
      </c>
      <c r="H112" s="8">
        <f t="shared" si="9"/>
        <v>0</v>
      </c>
      <c r="I112" s="13">
        <f t="shared" si="10"/>
        <v>8</v>
      </c>
      <c r="J112" s="8">
        <f>IFERROR(VLOOKUP(E112,Hoja1!$C$5:$D$357,2,FALSE),0)</f>
        <v>2445.59</v>
      </c>
      <c r="K112" s="13">
        <f t="shared" si="11"/>
        <v>-2839.3500000000013</v>
      </c>
      <c r="L112" s="8">
        <f>IFERROR(VLOOKUP(E112,Hoja2!$B$2:$F$55,5,FALSE),0)</f>
        <v>200</v>
      </c>
      <c r="M112" s="13">
        <f t="shared" si="12"/>
        <v>10009</v>
      </c>
    </row>
    <row r="113" spans="1:13" x14ac:dyDescent="0.2">
      <c r="A113" s="11">
        <v>42278</v>
      </c>
      <c r="B113" s="12">
        <v>1</v>
      </c>
      <c r="C113" s="12">
        <v>1</v>
      </c>
      <c r="E113" s="10">
        <f t="shared" si="13"/>
        <v>42115</v>
      </c>
      <c r="F113" s="8">
        <f t="shared" si="7"/>
        <v>2</v>
      </c>
      <c r="G113" s="13">
        <f t="shared" si="8"/>
        <v>101</v>
      </c>
      <c r="H113" s="8">
        <f t="shared" si="9"/>
        <v>0</v>
      </c>
      <c r="I113" s="13">
        <f t="shared" si="10"/>
        <v>8</v>
      </c>
      <c r="J113" s="8">
        <f>IFERROR(VLOOKUP(E113,Hoja1!$C$5:$D$357,2,FALSE),0)</f>
        <v>781.68999999999994</v>
      </c>
      <c r="K113" s="13">
        <f t="shared" si="11"/>
        <v>-2057.6600000000012</v>
      </c>
      <c r="L113" s="8">
        <f>IFERROR(VLOOKUP(E113,Hoja2!$B$2:$F$55,5,FALSE),0)</f>
        <v>0</v>
      </c>
      <c r="M113" s="13">
        <f t="shared" si="12"/>
        <v>10009</v>
      </c>
    </row>
    <row r="114" spans="1:13" x14ac:dyDescent="0.2">
      <c r="A114" s="11">
        <v>42279</v>
      </c>
      <c r="B114" s="12">
        <v>1</v>
      </c>
      <c r="E114" s="10">
        <f t="shared" si="13"/>
        <v>42116</v>
      </c>
      <c r="F114" s="8">
        <f t="shared" si="7"/>
        <v>1</v>
      </c>
      <c r="G114" s="13">
        <f t="shared" si="8"/>
        <v>102</v>
      </c>
      <c r="H114" s="8">
        <f t="shared" si="9"/>
        <v>1</v>
      </c>
      <c r="I114" s="13">
        <f t="shared" si="10"/>
        <v>9</v>
      </c>
      <c r="J114" s="8">
        <f>IFERROR(VLOOKUP(E114,Hoja1!$C$5:$D$357,2,FALSE),0)</f>
        <v>-656.67</v>
      </c>
      <c r="K114" s="13">
        <f t="shared" si="11"/>
        <v>-2714.3300000000013</v>
      </c>
      <c r="L114" s="8">
        <f>IFERROR(VLOOKUP(E114,Hoja2!$B$2:$F$55,5,FALSE),0)</f>
        <v>1350</v>
      </c>
      <c r="M114" s="13">
        <f t="shared" si="12"/>
        <v>11359</v>
      </c>
    </row>
    <row r="115" spans="1:13" x14ac:dyDescent="0.2">
      <c r="A115" s="11">
        <v>42283</v>
      </c>
      <c r="B115" s="12">
        <v>1</v>
      </c>
      <c r="E115" s="10">
        <f t="shared" si="13"/>
        <v>42117</v>
      </c>
      <c r="F115" s="8">
        <f t="shared" si="7"/>
        <v>0</v>
      </c>
      <c r="G115" s="13">
        <f t="shared" si="8"/>
        <v>102</v>
      </c>
      <c r="H115" s="8">
        <f t="shared" si="9"/>
        <v>0</v>
      </c>
      <c r="I115" s="13">
        <f t="shared" si="10"/>
        <v>9</v>
      </c>
      <c r="J115" s="8">
        <f>IFERROR(VLOOKUP(E115,Hoja1!$C$5:$D$357,2,FALSE),0)</f>
        <v>-9.08</v>
      </c>
      <c r="K115" s="13">
        <f t="shared" si="11"/>
        <v>-2723.4100000000012</v>
      </c>
      <c r="L115" s="8">
        <f>IFERROR(VLOOKUP(E115,Hoja2!$B$2:$F$55,5,FALSE),0)</f>
        <v>0</v>
      </c>
      <c r="M115" s="13">
        <f t="shared" si="12"/>
        <v>11359</v>
      </c>
    </row>
    <row r="116" spans="1:13" x14ac:dyDescent="0.2">
      <c r="A116" s="11">
        <v>42284</v>
      </c>
      <c r="B116" s="12">
        <v>2</v>
      </c>
      <c r="E116" s="10">
        <f t="shared" si="13"/>
        <v>42118</v>
      </c>
      <c r="F116" s="8">
        <f t="shared" si="7"/>
        <v>3</v>
      </c>
      <c r="G116" s="13">
        <f t="shared" si="8"/>
        <v>105</v>
      </c>
      <c r="H116" s="8">
        <f t="shared" si="9"/>
        <v>0</v>
      </c>
      <c r="I116" s="13">
        <f t="shared" si="10"/>
        <v>9</v>
      </c>
      <c r="J116" s="8">
        <f>IFERROR(VLOOKUP(E116,Hoja1!$C$5:$D$357,2,FALSE),0)</f>
        <v>0</v>
      </c>
      <c r="K116" s="13">
        <f t="shared" si="11"/>
        <v>-2723.4100000000012</v>
      </c>
      <c r="L116" s="8">
        <f>IFERROR(VLOOKUP(E116,Hoja2!$B$2:$F$55,5,FALSE),0)</f>
        <v>0</v>
      </c>
      <c r="M116" s="13">
        <f t="shared" si="12"/>
        <v>11359</v>
      </c>
    </row>
    <row r="117" spans="1:13" x14ac:dyDescent="0.2">
      <c r="A117" s="11">
        <v>42286</v>
      </c>
      <c r="B117" s="12">
        <v>0</v>
      </c>
      <c r="C117" s="12">
        <v>1</v>
      </c>
      <c r="E117" s="10">
        <f t="shared" si="13"/>
        <v>42119</v>
      </c>
      <c r="F117" s="8">
        <f t="shared" si="7"/>
        <v>2</v>
      </c>
      <c r="G117" s="13">
        <f t="shared" si="8"/>
        <v>107</v>
      </c>
      <c r="H117" s="8">
        <f t="shared" si="9"/>
        <v>0</v>
      </c>
      <c r="I117" s="13">
        <f t="shared" si="10"/>
        <v>9</v>
      </c>
      <c r="J117" s="8">
        <f>IFERROR(VLOOKUP(E117,Hoja1!$C$5:$D$357,2,FALSE),0)</f>
        <v>-30</v>
      </c>
      <c r="K117" s="13">
        <f t="shared" si="11"/>
        <v>-2753.4100000000012</v>
      </c>
      <c r="L117" s="8">
        <f>IFERROR(VLOOKUP(E117,Hoja2!$B$2:$F$55,5,FALSE),0)</f>
        <v>0</v>
      </c>
      <c r="M117" s="13">
        <f t="shared" si="12"/>
        <v>11359</v>
      </c>
    </row>
    <row r="118" spans="1:13" x14ac:dyDescent="0.2">
      <c r="A118" s="11">
        <v>42290</v>
      </c>
      <c r="B118" s="7">
        <v>0</v>
      </c>
      <c r="C118" s="12">
        <v>1</v>
      </c>
      <c r="E118" s="10">
        <f t="shared" si="13"/>
        <v>42120</v>
      </c>
      <c r="F118" s="8">
        <f t="shared" si="7"/>
        <v>0</v>
      </c>
      <c r="G118" s="13">
        <f t="shared" si="8"/>
        <v>107</v>
      </c>
      <c r="H118" s="8">
        <f t="shared" si="9"/>
        <v>0</v>
      </c>
      <c r="I118" s="13">
        <f t="shared" si="10"/>
        <v>9</v>
      </c>
      <c r="J118" s="8">
        <f>IFERROR(VLOOKUP(E118,Hoja1!$C$5:$D$357,2,FALSE),0)</f>
        <v>-13.65</v>
      </c>
      <c r="K118" s="13">
        <f t="shared" si="11"/>
        <v>-2767.0600000000013</v>
      </c>
      <c r="L118" s="8">
        <f>IFERROR(VLOOKUP(E118,Hoja2!$B$2:$F$55,5,FALSE),0)</f>
        <v>0</v>
      </c>
      <c r="M118" s="13">
        <f t="shared" si="12"/>
        <v>11359</v>
      </c>
    </row>
    <row r="119" spans="1:13" x14ac:dyDescent="0.2">
      <c r="A119" s="11">
        <v>42292</v>
      </c>
      <c r="B119" s="12">
        <v>2</v>
      </c>
      <c r="E119" s="10">
        <f t="shared" si="13"/>
        <v>42121</v>
      </c>
      <c r="F119" s="8">
        <f t="shared" si="7"/>
        <v>2</v>
      </c>
      <c r="G119" s="13">
        <f t="shared" si="8"/>
        <v>109</v>
      </c>
      <c r="H119" s="8">
        <f t="shared" si="9"/>
        <v>2</v>
      </c>
      <c r="I119" s="13">
        <f t="shared" si="10"/>
        <v>11</v>
      </c>
      <c r="J119" s="8">
        <f>IFERROR(VLOOKUP(E119,Hoja1!$C$5:$D$357,2,FALSE),0)</f>
        <v>-185.88</v>
      </c>
      <c r="K119" s="13">
        <f t="shared" si="11"/>
        <v>-2952.9400000000014</v>
      </c>
      <c r="L119" s="8">
        <f>IFERROR(VLOOKUP(E119,Hoja2!$B$2:$F$55,5,FALSE),0)</f>
        <v>850</v>
      </c>
      <c r="M119" s="13">
        <f t="shared" si="12"/>
        <v>12209</v>
      </c>
    </row>
    <row r="120" spans="1:13" x14ac:dyDescent="0.2">
      <c r="A120" s="11">
        <v>42296</v>
      </c>
      <c r="B120" s="12">
        <v>3</v>
      </c>
      <c r="E120" s="10">
        <f t="shared" si="13"/>
        <v>42122</v>
      </c>
      <c r="F120" s="8">
        <f t="shared" si="7"/>
        <v>0</v>
      </c>
      <c r="G120" s="13">
        <f t="shared" si="8"/>
        <v>109</v>
      </c>
      <c r="H120" s="8">
        <f t="shared" si="9"/>
        <v>0</v>
      </c>
      <c r="I120" s="13">
        <f t="shared" si="10"/>
        <v>11</v>
      </c>
      <c r="J120" s="8">
        <f>IFERROR(VLOOKUP(E120,Hoja1!$C$5:$D$357,2,FALSE),0)</f>
        <v>-122.43</v>
      </c>
      <c r="K120" s="13">
        <f t="shared" si="11"/>
        <v>-3075.3700000000013</v>
      </c>
      <c r="L120" s="8">
        <f>IFERROR(VLOOKUP(E120,Hoja2!$B$2:$F$55,5,FALSE),0)</f>
        <v>1650</v>
      </c>
      <c r="M120" s="13">
        <f t="shared" si="12"/>
        <v>13859</v>
      </c>
    </row>
    <row r="121" spans="1:13" x14ac:dyDescent="0.2">
      <c r="A121" s="11">
        <v>42297</v>
      </c>
      <c r="B121" s="12">
        <v>2</v>
      </c>
      <c r="E121" s="10">
        <f t="shared" si="13"/>
        <v>42123</v>
      </c>
      <c r="F121" s="8">
        <f t="shared" si="7"/>
        <v>0</v>
      </c>
      <c r="G121" s="13">
        <f t="shared" si="8"/>
        <v>109</v>
      </c>
      <c r="H121" s="8">
        <f t="shared" si="9"/>
        <v>0</v>
      </c>
      <c r="I121" s="13">
        <f t="shared" si="10"/>
        <v>11</v>
      </c>
      <c r="J121" s="8">
        <f>IFERROR(VLOOKUP(E121,Hoja1!$C$5:$D$357,2,FALSE),0)</f>
        <v>-40</v>
      </c>
      <c r="K121" s="13">
        <f t="shared" si="11"/>
        <v>-3115.3700000000013</v>
      </c>
      <c r="L121" s="8">
        <f>IFERROR(VLOOKUP(E121,Hoja2!$B$2:$F$55,5,FALSE),0)</f>
        <v>0</v>
      </c>
      <c r="M121" s="13">
        <f t="shared" si="12"/>
        <v>13859</v>
      </c>
    </row>
    <row r="122" spans="1:13" x14ac:dyDescent="0.2">
      <c r="A122" s="11">
        <v>42298</v>
      </c>
      <c r="B122" s="12">
        <v>4</v>
      </c>
      <c r="E122" s="10">
        <f t="shared" si="13"/>
        <v>42124</v>
      </c>
      <c r="F122" s="8">
        <f t="shared" si="7"/>
        <v>1</v>
      </c>
      <c r="G122" s="13">
        <f t="shared" si="8"/>
        <v>110</v>
      </c>
      <c r="H122" s="8">
        <f t="shared" si="9"/>
        <v>0</v>
      </c>
      <c r="I122" s="13">
        <f t="shared" si="10"/>
        <v>11</v>
      </c>
      <c r="J122" s="8">
        <f>IFERROR(VLOOKUP(E122,Hoja1!$C$5:$D$357,2,FALSE),0)</f>
        <v>-1446.1599999999999</v>
      </c>
      <c r="K122" s="13">
        <f t="shared" si="11"/>
        <v>-4561.5300000000007</v>
      </c>
      <c r="L122" s="8">
        <f>IFERROR(VLOOKUP(E122,Hoja2!$B$2:$F$55,5,FALSE),0)</f>
        <v>0</v>
      </c>
      <c r="M122" s="13">
        <f t="shared" si="12"/>
        <v>13859</v>
      </c>
    </row>
    <row r="123" spans="1:13" x14ac:dyDescent="0.2">
      <c r="A123" s="11">
        <v>42300</v>
      </c>
      <c r="B123" s="12">
        <v>2</v>
      </c>
      <c r="C123" s="12">
        <v>1</v>
      </c>
      <c r="E123" s="10">
        <f t="shared" si="13"/>
        <v>42125</v>
      </c>
      <c r="F123" s="8">
        <f t="shared" si="7"/>
        <v>0</v>
      </c>
      <c r="G123" s="13">
        <f t="shared" si="8"/>
        <v>110</v>
      </c>
      <c r="H123" s="8">
        <f t="shared" si="9"/>
        <v>0</v>
      </c>
      <c r="I123" s="13">
        <f t="shared" si="10"/>
        <v>11</v>
      </c>
      <c r="J123" s="8">
        <f>IFERROR(VLOOKUP(E123,Hoja1!$C$5:$D$357,2,FALSE),0)</f>
        <v>-6</v>
      </c>
      <c r="K123" s="13">
        <f t="shared" si="11"/>
        <v>-4567.5300000000007</v>
      </c>
      <c r="L123" s="8">
        <f>IFERROR(VLOOKUP(E123,Hoja2!$B$2:$F$55,5,FALSE),0)</f>
        <v>0</v>
      </c>
      <c r="M123" s="13">
        <f t="shared" si="12"/>
        <v>13859</v>
      </c>
    </row>
    <row r="124" spans="1:13" x14ac:dyDescent="0.2">
      <c r="A124" s="11">
        <v>42305</v>
      </c>
      <c r="B124" s="12">
        <v>1</v>
      </c>
      <c r="E124" s="10">
        <f t="shared" si="13"/>
        <v>42126</v>
      </c>
      <c r="F124" s="8">
        <f t="shared" si="7"/>
        <v>0</v>
      </c>
      <c r="G124" s="13">
        <f t="shared" si="8"/>
        <v>110</v>
      </c>
      <c r="H124" s="8">
        <f t="shared" si="9"/>
        <v>0</v>
      </c>
      <c r="I124" s="13">
        <f t="shared" si="10"/>
        <v>11</v>
      </c>
      <c r="J124" s="8">
        <f>IFERROR(VLOOKUP(E124,Hoja1!$C$5:$D$357,2,FALSE),0)</f>
        <v>-40</v>
      </c>
      <c r="K124" s="13">
        <f t="shared" si="11"/>
        <v>-4607.5300000000007</v>
      </c>
      <c r="L124" s="8">
        <f>IFERROR(VLOOKUP(E124,Hoja2!$B$2:$F$55,5,FALSE),0)</f>
        <v>0</v>
      </c>
      <c r="M124" s="13">
        <f t="shared" si="12"/>
        <v>13859</v>
      </c>
    </row>
    <row r="125" spans="1:13" x14ac:dyDescent="0.2">
      <c r="A125" s="11">
        <v>42307</v>
      </c>
      <c r="B125" s="12">
        <v>1</v>
      </c>
      <c r="E125" s="10">
        <f t="shared" si="13"/>
        <v>42127</v>
      </c>
      <c r="F125" s="8">
        <f t="shared" si="7"/>
        <v>0</v>
      </c>
      <c r="G125" s="13">
        <f t="shared" si="8"/>
        <v>110</v>
      </c>
      <c r="H125" s="8">
        <f t="shared" si="9"/>
        <v>0</v>
      </c>
      <c r="I125" s="13">
        <f t="shared" si="10"/>
        <v>11</v>
      </c>
      <c r="J125" s="8">
        <f>IFERROR(VLOOKUP(E125,Hoja1!$C$5:$D$357,2,FALSE),0)</f>
        <v>0</v>
      </c>
      <c r="K125" s="13">
        <f t="shared" si="11"/>
        <v>-4607.5300000000007</v>
      </c>
      <c r="L125" s="8">
        <f>IFERROR(VLOOKUP(E125,Hoja2!$B$2:$F$55,5,FALSE),0)</f>
        <v>0</v>
      </c>
      <c r="M125" s="13">
        <f t="shared" si="12"/>
        <v>13859</v>
      </c>
    </row>
    <row r="126" spans="1:13" x14ac:dyDescent="0.2">
      <c r="A126" s="11">
        <v>42310</v>
      </c>
      <c r="B126" s="12">
        <v>0</v>
      </c>
      <c r="C126" s="12">
        <v>1</v>
      </c>
      <c r="E126" s="10">
        <f t="shared" si="13"/>
        <v>42128</v>
      </c>
      <c r="F126" s="8">
        <f t="shared" si="7"/>
        <v>0</v>
      </c>
      <c r="G126" s="13">
        <f t="shared" si="8"/>
        <v>110</v>
      </c>
      <c r="H126" s="8">
        <f t="shared" si="9"/>
        <v>0</v>
      </c>
      <c r="I126" s="13">
        <f t="shared" si="10"/>
        <v>11</v>
      </c>
      <c r="J126" s="8">
        <f>IFERROR(VLOOKUP(E126,Hoja1!$C$5:$D$357,2,FALSE),0)</f>
        <v>475.64</v>
      </c>
      <c r="K126" s="13">
        <f t="shared" si="11"/>
        <v>-4131.8900000000003</v>
      </c>
      <c r="L126" s="8">
        <f>IFERROR(VLOOKUP(E126,Hoja2!$B$2:$F$55,5,FALSE),0)</f>
        <v>345</v>
      </c>
      <c r="M126" s="13">
        <f t="shared" si="12"/>
        <v>14204</v>
      </c>
    </row>
    <row r="127" spans="1:13" x14ac:dyDescent="0.2">
      <c r="A127" s="11">
        <v>42311</v>
      </c>
      <c r="B127" s="12">
        <v>2</v>
      </c>
      <c r="E127" s="10">
        <f t="shared" si="13"/>
        <v>42129</v>
      </c>
      <c r="F127" s="8">
        <f t="shared" si="7"/>
        <v>0</v>
      </c>
      <c r="G127" s="13">
        <f t="shared" si="8"/>
        <v>110</v>
      </c>
      <c r="H127" s="8">
        <f t="shared" si="9"/>
        <v>0</v>
      </c>
      <c r="I127" s="13">
        <f t="shared" si="10"/>
        <v>11</v>
      </c>
      <c r="J127" s="8">
        <f>IFERROR(VLOOKUP(E127,Hoja1!$C$5:$D$357,2,FALSE),0)</f>
        <v>-173.51000000000005</v>
      </c>
      <c r="K127" s="13">
        <f t="shared" si="11"/>
        <v>-4305.4000000000005</v>
      </c>
      <c r="L127" s="8">
        <f>IFERROR(VLOOKUP(E127,Hoja2!$B$2:$F$55,5,FALSE),0)</f>
        <v>0</v>
      </c>
      <c r="M127" s="13">
        <f t="shared" si="12"/>
        <v>14204</v>
      </c>
    </row>
    <row r="128" spans="1:13" x14ac:dyDescent="0.2">
      <c r="A128" s="11">
        <v>42312</v>
      </c>
      <c r="B128" s="12">
        <v>1</v>
      </c>
      <c r="E128" s="10">
        <f t="shared" si="13"/>
        <v>42130</v>
      </c>
      <c r="F128" s="8">
        <f t="shared" si="7"/>
        <v>0</v>
      </c>
      <c r="G128" s="13">
        <f t="shared" si="8"/>
        <v>110</v>
      </c>
      <c r="H128" s="8">
        <f t="shared" si="9"/>
        <v>0</v>
      </c>
      <c r="I128" s="13">
        <f t="shared" si="10"/>
        <v>11</v>
      </c>
      <c r="J128" s="8">
        <f>IFERROR(VLOOKUP(E128,Hoja1!$C$5:$D$357,2,FALSE),0)</f>
        <v>241.32</v>
      </c>
      <c r="K128" s="13">
        <f t="shared" si="11"/>
        <v>-4064.0800000000004</v>
      </c>
      <c r="L128" s="8">
        <f>IFERROR(VLOOKUP(E128,Hoja2!$B$2:$F$55,5,FALSE),0)</f>
        <v>828</v>
      </c>
      <c r="M128" s="13">
        <f t="shared" si="12"/>
        <v>15032</v>
      </c>
    </row>
    <row r="129" spans="1:13" x14ac:dyDescent="0.2">
      <c r="A129" s="11">
        <v>42314</v>
      </c>
      <c r="B129" s="12">
        <v>1</v>
      </c>
      <c r="E129" s="10">
        <f t="shared" si="13"/>
        <v>42131</v>
      </c>
      <c r="F129" s="8">
        <f t="shared" si="7"/>
        <v>0</v>
      </c>
      <c r="G129" s="13">
        <f t="shared" si="8"/>
        <v>110</v>
      </c>
      <c r="H129" s="8">
        <f t="shared" si="9"/>
        <v>0</v>
      </c>
      <c r="I129" s="13">
        <f t="shared" si="10"/>
        <v>11</v>
      </c>
      <c r="J129" s="8">
        <f>IFERROR(VLOOKUP(E129,Hoja1!$C$5:$D$357,2,FALSE),0)</f>
        <v>-0.45</v>
      </c>
      <c r="K129" s="13">
        <f t="shared" si="11"/>
        <v>-4064.53</v>
      </c>
      <c r="L129" s="8">
        <f>IFERROR(VLOOKUP(E129,Hoja2!$B$2:$F$55,5,FALSE),0)</f>
        <v>1932</v>
      </c>
      <c r="M129" s="13">
        <f t="shared" si="12"/>
        <v>16964</v>
      </c>
    </row>
    <row r="130" spans="1:13" x14ac:dyDescent="0.2">
      <c r="A130" s="11">
        <v>42319</v>
      </c>
      <c r="B130" s="12">
        <v>1</v>
      </c>
      <c r="C130" s="12">
        <v>1</v>
      </c>
      <c r="E130" s="10">
        <f t="shared" si="13"/>
        <v>42132</v>
      </c>
      <c r="F130" s="8">
        <f t="shared" si="7"/>
        <v>1</v>
      </c>
      <c r="G130" s="13">
        <f t="shared" si="8"/>
        <v>111</v>
      </c>
      <c r="H130" s="8">
        <f t="shared" si="9"/>
        <v>0</v>
      </c>
      <c r="I130" s="13">
        <f t="shared" si="10"/>
        <v>11</v>
      </c>
      <c r="J130" s="8">
        <f>IFERROR(VLOOKUP(E130,Hoja1!$C$5:$D$357,2,FALSE),0)</f>
        <v>951.88</v>
      </c>
      <c r="K130" s="13">
        <f t="shared" si="11"/>
        <v>-3112.65</v>
      </c>
      <c r="L130" s="8">
        <f>IFERROR(VLOOKUP(E130,Hoja2!$B$2:$F$55,5,FALSE),0)</f>
        <v>0</v>
      </c>
      <c r="M130" s="13">
        <f t="shared" si="12"/>
        <v>16964</v>
      </c>
    </row>
    <row r="131" spans="1:13" x14ac:dyDescent="0.2">
      <c r="A131" s="11">
        <v>42320</v>
      </c>
      <c r="B131" s="12">
        <v>0</v>
      </c>
      <c r="C131" s="12">
        <v>1</v>
      </c>
      <c r="E131" s="10">
        <f t="shared" si="13"/>
        <v>42133</v>
      </c>
      <c r="F131" s="8">
        <f t="shared" si="7"/>
        <v>0</v>
      </c>
      <c r="G131" s="13">
        <f t="shared" si="8"/>
        <v>111</v>
      </c>
      <c r="H131" s="8">
        <f t="shared" si="9"/>
        <v>0</v>
      </c>
      <c r="I131" s="13">
        <f t="shared" si="10"/>
        <v>11</v>
      </c>
      <c r="J131" s="8">
        <f>IFERROR(VLOOKUP(E131,Hoja1!$C$5:$D$357,2,FALSE),0)</f>
        <v>0</v>
      </c>
      <c r="K131" s="13">
        <f t="shared" si="11"/>
        <v>-3112.65</v>
      </c>
      <c r="L131" s="8">
        <f>IFERROR(VLOOKUP(E131,Hoja2!$B$2:$F$55,5,FALSE),0)</f>
        <v>0</v>
      </c>
      <c r="M131" s="13">
        <f t="shared" si="12"/>
        <v>16964</v>
      </c>
    </row>
    <row r="132" spans="1:13" x14ac:dyDescent="0.2">
      <c r="E132" s="10">
        <f t="shared" si="13"/>
        <v>42134</v>
      </c>
      <c r="F132" s="8">
        <f t="shared" ref="F132:F195" si="14">IFERROR(VLOOKUP(E132,$A$4:$B$131,2,FALSE),0)</f>
        <v>0</v>
      </c>
      <c r="G132" s="13">
        <f t="shared" ref="G132:G195" si="15">G131+F132</f>
        <v>111</v>
      </c>
      <c r="H132" s="8">
        <f t="shared" ref="H132:H195" si="16">IFERROR(VLOOKUP(E132,$A$4:$C$131,3,FALSE),0)</f>
        <v>0</v>
      </c>
      <c r="I132" s="13">
        <f t="shared" ref="I132:I195" si="17">I131+H132</f>
        <v>11</v>
      </c>
      <c r="J132" s="8">
        <f>IFERROR(VLOOKUP(E132,Hoja1!$C$5:$D$357,2,FALSE),0)</f>
        <v>0</v>
      </c>
      <c r="K132" s="13">
        <f t="shared" ref="K132:K195" si="18">K131+J132</f>
        <v>-3112.65</v>
      </c>
      <c r="L132" s="8">
        <f>IFERROR(VLOOKUP(E132,Hoja2!$B$2:$F$55,5,FALSE),0)</f>
        <v>0</v>
      </c>
      <c r="M132" s="13">
        <f t="shared" ref="M132:M195" si="19">M131+L132</f>
        <v>16964</v>
      </c>
    </row>
    <row r="133" spans="1:13" x14ac:dyDescent="0.2">
      <c r="E133" s="10">
        <f t="shared" ref="E133:E196" si="20">E132+1</f>
        <v>42135</v>
      </c>
      <c r="F133" s="8">
        <f t="shared" si="14"/>
        <v>2</v>
      </c>
      <c r="G133" s="13">
        <f t="shared" si="15"/>
        <v>113</v>
      </c>
      <c r="H133" s="8">
        <f t="shared" si="16"/>
        <v>0</v>
      </c>
      <c r="I133" s="13">
        <f t="shared" si="17"/>
        <v>11</v>
      </c>
      <c r="J133" s="8">
        <f>IFERROR(VLOOKUP(E133,Hoja1!$C$5:$D$357,2,FALSE),0)</f>
        <v>2337.7199999999998</v>
      </c>
      <c r="K133" s="13">
        <f t="shared" si="18"/>
        <v>-774.93000000000029</v>
      </c>
      <c r="L133" s="8">
        <f>IFERROR(VLOOKUP(E133,Hoja2!$B$2:$F$55,5,FALSE),0)</f>
        <v>0</v>
      </c>
      <c r="M133" s="13">
        <f t="shared" si="19"/>
        <v>16964</v>
      </c>
    </row>
    <row r="134" spans="1:13" x14ac:dyDescent="0.2">
      <c r="E134" s="10">
        <f t="shared" si="20"/>
        <v>42136</v>
      </c>
      <c r="F134" s="8">
        <f t="shared" si="14"/>
        <v>2</v>
      </c>
      <c r="G134" s="13">
        <f t="shared" si="15"/>
        <v>115</v>
      </c>
      <c r="H134" s="8">
        <f t="shared" si="16"/>
        <v>0</v>
      </c>
      <c r="I134" s="13">
        <f t="shared" si="17"/>
        <v>11</v>
      </c>
      <c r="J134" s="8">
        <f>IFERROR(VLOOKUP(E134,Hoja1!$C$5:$D$357,2,FALSE),0)</f>
        <v>-99.02</v>
      </c>
      <c r="K134" s="13">
        <f t="shared" si="18"/>
        <v>-873.95000000000027</v>
      </c>
      <c r="L134" s="8">
        <f>IFERROR(VLOOKUP(E134,Hoja2!$B$2:$F$55,5,FALSE),0)</f>
        <v>0</v>
      </c>
      <c r="M134" s="13">
        <f t="shared" si="19"/>
        <v>16964</v>
      </c>
    </row>
    <row r="135" spans="1:13" x14ac:dyDescent="0.2">
      <c r="B135" s="7">
        <f>SUM(B4:B134)</f>
        <v>242</v>
      </c>
      <c r="C135" s="7">
        <f>SUM(C4:C131)</f>
        <v>31</v>
      </c>
      <c r="E135" s="10">
        <f t="shared" si="20"/>
        <v>42137</v>
      </c>
      <c r="F135" s="8">
        <f t="shared" si="14"/>
        <v>1</v>
      </c>
      <c r="G135" s="13">
        <f t="shared" si="15"/>
        <v>116</v>
      </c>
      <c r="H135" s="8">
        <f t="shared" si="16"/>
        <v>0</v>
      </c>
      <c r="I135" s="13">
        <f t="shared" si="17"/>
        <v>11</v>
      </c>
      <c r="J135" s="8">
        <f>IFERROR(VLOOKUP(E135,Hoja1!$C$5:$D$357,2,FALSE),0)</f>
        <v>-125.21</v>
      </c>
      <c r="K135" s="13">
        <f t="shared" si="18"/>
        <v>-999.16000000000031</v>
      </c>
      <c r="L135" s="8">
        <f>IFERROR(VLOOKUP(E135,Hoja2!$B$2:$F$55,5,FALSE),0)</f>
        <v>345</v>
      </c>
      <c r="M135" s="13">
        <f t="shared" si="19"/>
        <v>17309</v>
      </c>
    </row>
    <row r="136" spans="1:13" x14ac:dyDescent="0.2">
      <c r="E136" s="10">
        <f t="shared" si="20"/>
        <v>42138</v>
      </c>
      <c r="F136" s="8">
        <f t="shared" si="14"/>
        <v>0</v>
      </c>
      <c r="G136" s="13">
        <f t="shared" si="15"/>
        <v>116</v>
      </c>
      <c r="H136" s="8">
        <f t="shared" si="16"/>
        <v>0</v>
      </c>
      <c r="I136" s="13">
        <f t="shared" si="17"/>
        <v>11</v>
      </c>
      <c r="J136" s="8">
        <f>IFERROR(VLOOKUP(E136,Hoja1!$C$5:$D$357,2,FALSE),0)</f>
        <v>-40.450000000000003</v>
      </c>
      <c r="K136" s="13">
        <f t="shared" si="18"/>
        <v>-1039.6100000000004</v>
      </c>
      <c r="L136" s="8">
        <f>IFERROR(VLOOKUP(E136,Hoja2!$B$2:$F$55,5,FALSE),0)</f>
        <v>0</v>
      </c>
      <c r="M136" s="13">
        <f t="shared" si="19"/>
        <v>17309</v>
      </c>
    </row>
    <row r="137" spans="1:13" x14ac:dyDescent="0.2">
      <c r="E137" s="10">
        <f t="shared" si="20"/>
        <v>42139</v>
      </c>
      <c r="F137" s="8">
        <f t="shared" si="14"/>
        <v>0</v>
      </c>
      <c r="G137" s="13">
        <f t="shared" si="15"/>
        <v>116</v>
      </c>
      <c r="H137" s="8">
        <f t="shared" si="16"/>
        <v>0</v>
      </c>
      <c r="I137" s="13">
        <f t="shared" si="17"/>
        <v>11</v>
      </c>
      <c r="J137" s="8">
        <f>IFERROR(VLOOKUP(E137,Hoja1!$C$5:$D$357,2,FALSE),0)</f>
        <v>417.45</v>
      </c>
      <c r="K137" s="13">
        <f t="shared" si="18"/>
        <v>-622.16000000000031</v>
      </c>
      <c r="L137" s="8">
        <f>IFERROR(VLOOKUP(E137,Hoja2!$B$2:$F$55,5,FALSE),0)</f>
        <v>0</v>
      </c>
      <c r="M137" s="13">
        <f t="shared" si="19"/>
        <v>17309</v>
      </c>
    </row>
    <row r="138" spans="1:13" x14ac:dyDescent="0.2">
      <c r="E138" s="10">
        <f t="shared" si="20"/>
        <v>42140</v>
      </c>
      <c r="F138" s="8">
        <f t="shared" si="14"/>
        <v>0</v>
      </c>
      <c r="G138" s="13">
        <f t="shared" si="15"/>
        <v>116</v>
      </c>
      <c r="H138" s="8">
        <f t="shared" si="16"/>
        <v>0</v>
      </c>
      <c r="I138" s="13">
        <f t="shared" si="17"/>
        <v>11</v>
      </c>
      <c r="J138" s="8">
        <f>IFERROR(VLOOKUP(E138,Hoja1!$C$5:$D$357,2,FALSE),0)</f>
        <v>-27.200000000000003</v>
      </c>
      <c r="K138" s="13">
        <f t="shared" si="18"/>
        <v>-649.36000000000035</v>
      </c>
      <c r="L138" s="8">
        <f>IFERROR(VLOOKUP(E138,Hoja2!$B$2:$F$55,5,FALSE),0)</f>
        <v>0</v>
      </c>
      <c r="M138" s="13">
        <f t="shared" si="19"/>
        <v>17309</v>
      </c>
    </row>
    <row r="139" spans="1:13" x14ac:dyDescent="0.2">
      <c r="E139" s="10">
        <f t="shared" si="20"/>
        <v>42141</v>
      </c>
      <c r="F139" s="8">
        <f t="shared" si="14"/>
        <v>0</v>
      </c>
      <c r="G139" s="13">
        <f t="shared" si="15"/>
        <v>116</v>
      </c>
      <c r="H139" s="8">
        <f t="shared" si="16"/>
        <v>0</v>
      </c>
      <c r="I139" s="13">
        <f t="shared" si="17"/>
        <v>11</v>
      </c>
      <c r="J139" s="8">
        <f>IFERROR(VLOOKUP(E139,Hoja1!$C$5:$D$357,2,FALSE),0)</f>
        <v>0</v>
      </c>
      <c r="K139" s="13">
        <f t="shared" si="18"/>
        <v>-649.36000000000035</v>
      </c>
      <c r="L139" s="8">
        <f>IFERROR(VLOOKUP(E139,Hoja2!$B$2:$F$55,5,FALSE),0)</f>
        <v>0</v>
      </c>
      <c r="M139" s="13">
        <f t="shared" si="19"/>
        <v>17309</v>
      </c>
    </row>
    <row r="140" spans="1:13" x14ac:dyDescent="0.2">
      <c r="E140" s="10">
        <f t="shared" si="20"/>
        <v>42142</v>
      </c>
      <c r="F140" s="8">
        <f t="shared" si="14"/>
        <v>1</v>
      </c>
      <c r="G140" s="13">
        <f t="shared" si="15"/>
        <v>117</v>
      </c>
      <c r="H140" s="8">
        <f t="shared" si="16"/>
        <v>0</v>
      </c>
      <c r="I140" s="13">
        <f t="shared" si="17"/>
        <v>11</v>
      </c>
      <c r="J140" s="8">
        <f>IFERROR(VLOOKUP(E140,Hoja1!$C$5:$D$357,2,FALSE),0)</f>
        <v>-48.94</v>
      </c>
      <c r="K140" s="13">
        <f t="shared" si="18"/>
        <v>-698.30000000000041</v>
      </c>
      <c r="L140" s="8">
        <f>IFERROR(VLOOKUP(E140,Hoja2!$B$2:$F$55,5,FALSE),0)</f>
        <v>966</v>
      </c>
      <c r="M140" s="13">
        <f t="shared" si="19"/>
        <v>18275</v>
      </c>
    </row>
    <row r="141" spans="1:13" x14ac:dyDescent="0.2">
      <c r="E141" s="10">
        <f t="shared" si="20"/>
        <v>42143</v>
      </c>
      <c r="F141" s="8">
        <f t="shared" si="14"/>
        <v>0</v>
      </c>
      <c r="G141" s="13">
        <f t="shared" si="15"/>
        <v>117</v>
      </c>
      <c r="H141" s="8">
        <f t="shared" si="16"/>
        <v>0</v>
      </c>
      <c r="I141" s="13">
        <f t="shared" si="17"/>
        <v>11</v>
      </c>
      <c r="J141" s="8">
        <f>IFERROR(VLOOKUP(E141,Hoja1!$C$5:$D$357,2,FALSE),0)</f>
        <v>-767.8</v>
      </c>
      <c r="K141" s="13">
        <f t="shared" si="18"/>
        <v>-1466.1000000000004</v>
      </c>
      <c r="L141" s="8">
        <f>IFERROR(VLOOKUP(E141,Hoja2!$B$2:$F$55,5,FALSE),0)</f>
        <v>0</v>
      </c>
      <c r="M141" s="13">
        <f t="shared" si="19"/>
        <v>18275</v>
      </c>
    </row>
    <row r="142" spans="1:13" x14ac:dyDescent="0.2">
      <c r="E142" s="10">
        <f t="shared" si="20"/>
        <v>42144</v>
      </c>
      <c r="F142" s="8">
        <f t="shared" si="14"/>
        <v>1</v>
      </c>
      <c r="G142" s="13">
        <f t="shared" si="15"/>
        <v>118</v>
      </c>
      <c r="H142" s="8">
        <f t="shared" si="16"/>
        <v>1</v>
      </c>
      <c r="I142" s="13">
        <f t="shared" si="17"/>
        <v>12</v>
      </c>
      <c r="J142" s="8">
        <f>IFERROR(VLOOKUP(E142,Hoja1!$C$5:$D$357,2,FALSE),0)</f>
        <v>-65.67</v>
      </c>
      <c r="K142" s="13">
        <f t="shared" si="18"/>
        <v>-1531.7700000000004</v>
      </c>
      <c r="L142" s="8">
        <f>IFERROR(VLOOKUP(E142,Hoja2!$B$2:$F$55,5,FALSE),0)</f>
        <v>0</v>
      </c>
      <c r="M142" s="13">
        <f t="shared" si="19"/>
        <v>18275</v>
      </c>
    </row>
    <row r="143" spans="1:13" x14ac:dyDescent="0.2">
      <c r="E143" s="10">
        <f t="shared" si="20"/>
        <v>42145</v>
      </c>
      <c r="F143" s="8">
        <f t="shared" si="14"/>
        <v>0</v>
      </c>
      <c r="G143" s="13">
        <f t="shared" si="15"/>
        <v>118</v>
      </c>
      <c r="H143" s="8">
        <f t="shared" si="16"/>
        <v>0</v>
      </c>
      <c r="I143" s="13">
        <f t="shared" si="17"/>
        <v>12</v>
      </c>
      <c r="J143" s="8">
        <f>IFERROR(VLOOKUP(E143,Hoja1!$C$5:$D$357,2,FALSE),0)</f>
        <v>-173.01</v>
      </c>
      <c r="K143" s="13">
        <f t="shared" si="18"/>
        <v>-1704.7800000000004</v>
      </c>
      <c r="L143" s="8">
        <f>IFERROR(VLOOKUP(E143,Hoja2!$B$2:$F$55,5,FALSE),0)</f>
        <v>0</v>
      </c>
      <c r="M143" s="13">
        <f t="shared" si="19"/>
        <v>18275</v>
      </c>
    </row>
    <row r="144" spans="1:13" x14ac:dyDescent="0.2">
      <c r="E144" s="10">
        <f t="shared" si="20"/>
        <v>42146</v>
      </c>
      <c r="F144" s="8">
        <f t="shared" si="14"/>
        <v>0</v>
      </c>
      <c r="G144" s="13">
        <f t="shared" si="15"/>
        <v>118</v>
      </c>
      <c r="H144" s="8">
        <f t="shared" si="16"/>
        <v>0</v>
      </c>
      <c r="I144" s="13">
        <f t="shared" si="17"/>
        <v>12</v>
      </c>
      <c r="J144" s="8">
        <f>IFERROR(VLOOKUP(E144,Hoja1!$C$5:$D$357,2,FALSE),0)</f>
        <v>-30.01</v>
      </c>
      <c r="K144" s="13">
        <f t="shared" si="18"/>
        <v>-1734.7900000000004</v>
      </c>
      <c r="L144" s="8">
        <f>IFERROR(VLOOKUP(E144,Hoja2!$B$2:$F$55,5,FALSE),0)</f>
        <v>0</v>
      </c>
      <c r="M144" s="13">
        <f t="shared" si="19"/>
        <v>18275</v>
      </c>
    </row>
    <row r="145" spans="5:13" x14ac:dyDescent="0.2">
      <c r="E145" s="10">
        <f t="shared" si="20"/>
        <v>42147</v>
      </c>
      <c r="F145" s="8">
        <f t="shared" si="14"/>
        <v>0</v>
      </c>
      <c r="G145" s="13">
        <f t="shared" si="15"/>
        <v>118</v>
      </c>
      <c r="H145" s="8">
        <f t="shared" si="16"/>
        <v>0</v>
      </c>
      <c r="I145" s="13">
        <f t="shared" si="17"/>
        <v>12</v>
      </c>
      <c r="J145" s="8">
        <f>IFERROR(VLOOKUP(E145,Hoja1!$C$5:$D$357,2,FALSE),0)</f>
        <v>-267.75</v>
      </c>
      <c r="K145" s="13">
        <f t="shared" si="18"/>
        <v>-2002.5400000000004</v>
      </c>
      <c r="L145" s="8">
        <f>IFERROR(VLOOKUP(E145,Hoja2!$B$2:$F$55,5,FALSE),0)</f>
        <v>0</v>
      </c>
      <c r="M145" s="13">
        <f t="shared" si="19"/>
        <v>18275</v>
      </c>
    </row>
    <row r="146" spans="5:13" x14ac:dyDescent="0.2">
      <c r="E146" s="10">
        <f t="shared" si="20"/>
        <v>42148</v>
      </c>
      <c r="F146" s="8">
        <f t="shared" si="14"/>
        <v>0</v>
      </c>
      <c r="G146" s="13">
        <f t="shared" si="15"/>
        <v>118</v>
      </c>
      <c r="H146" s="8">
        <f t="shared" si="16"/>
        <v>0</v>
      </c>
      <c r="I146" s="13">
        <f t="shared" si="17"/>
        <v>12</v>
      </c>
      <c r="J146" s="8">
        <f>IFERROR(VLOOKUP(E146,Hoja1!$C$5:$D$357,2,FALSE),0)</f>
        <v>0</v>
      </c>
      <c r="K146" s="13">
        <f t="shared" si="18"/>
        <v>-2002.5400000000004</v>
      </c>
      <c r="L146" s="8">
        <f>IFERROR(VLOOKUP(E146,Hoja2!$B$2:$F$55,5,FALSE),0)</f>
        <v>0</v>
      </c>
      <c r="M146" s="13">
        <f t="shared" si="19"/>
        <v>18275</v>
      </c>
    </row>
    <row r="147" spans="5:13" x14ac:dyDescent="0.2">
      <c r="E147" s="10">
        <f t="shared" si="20"/>
        <v>42149</v>
      </c>
      <c r="F147" s="8">
        <f t="shared" si="14"/>
        <v>2</v>
      </c>
      <c r="G147" s="13">
        <f t="shared" si="15"/>
        <v>120</v>
      </c>
      <c r="H147" s="8">
        <f t="shared" si="16"/>
        <v>0</v>
      </c>
      <c r="I147" s="13">
        <f t="shared" si="17"/>
        <v>12</v>
      </c>
      <c r="J147" s="8">
        <f>IFERROR(VLOOKUP(E147,Hoja1!$C$5:$D$357,2,FALSE),0)</f>
        <v>372.87</v>
      </c>
      <c r="K147" s="13">
        <f t="shared" si="18"/>
        <v>-1629.6700000000005</v>
      </c>
      <c r="L147" s="8">
        <f>IFERROR(VLOOKUP(E147,Hoja2!$B$2:$F$55,5,FALSE),0)</f>
        <v>0</v>
      </c>
      <c r="M147" s="13">
        <f t="shared" si="19"/>
        <v>18275</v>
      </c>
    </row>
    <row r="148" spans="5:13" x14ac:dyDescent="0.2">
      <c r="E148" s="10">
        <f t="shared" si="20"/>
        <v>42150</v>
      </c>
      <c r="F148" s="8">
        <f t="shared" si="14"/>
        <v>1</v>
      </c>
      <c r="G148" s="13">
        <f t="shared" si="15"/>
        <v>121</v>
      </c>
      <c r="H148" s="8">
        <f t="shared" si="16"/>
        <v>0</v>
      </c>
      <c r="I148" s="13">
        <f t="shared" si="17"/>
        <v>12</v>
      </c>
      <c r="J148" s="8">
        <f>IFERROR(VLOOKUP(E148,Hoja1!$C$5:$D$357,2,FALSE),0)</f>
        <v>-191.51</v>
      </c>
      <c r="K148" s="13">
        <f t="shared" si="18"/>
        <v>-1821.1800000000005</v>
      </c>
      <c r="L148" s="8">
        <f>IFERROR(VLOOKUP(E148,Hoja2!$B$2:$F$55,5,FALSE),0)</f>
        <v>1185</v>
      </c>
      <c r="M148" s="13">
        <f t="shared" si="19"/>
        <v>19460</v>
      </c>
    </row>
    <row r="149" spans="5:13" x14ac:dyDescent="0.2">
      <c r="E149" s="10">
        <f t="shared" si="20"/>
        <v>42151</v>
      </c>
      <c r="F149" s="8">
        <f t="shared" si="14"/>
        <v>0</v>
      </c>
      <c r="G149" s="13">
        <f t="shared" si="15"/>
        <v>121</v>
      </c>
      <c r="H149" s="8">
        <f t="shared" si="16"/>
        <v>0</v>
      </c>
      <c r="I149" s="13">
        <f t="shared" si="17"/>
        <v>12</v>
      </c>
      <c r="J149" s="8">
        <f>IFERROR(VLOOKUP(E149,Hoja1!$C$5:$D$357,2,FALSE),0)</f>
        <v>-109.28999999999999</v>
      </c>
      <c r="K149" s="13">
        <f t="shared" si="18"/>
        <v>-1930.4700000000005</v>
      </c>
      <c r="L149" s="8">
        <f>IFERROR(VLOOKUP(E149,Hoja2!$B$2:$F$55,5,FALSE),0)</f>
        <v>850</v>
      </c>
      <c r="M149" s="13">
        <f t="shared" si="19"/>
        <v>20310</v>
      </c>
    </row>
    <row r="150" spans="5:13" x14ac:dyDescent="0.2">
      <c r="E150" s="10">
        <f t="shared" si="20"/>
        <v>42152</v>
      </c>
      <c r="F150" s="8">
        <f t="shared" si="14"/>
        <v>0</v>
      </c>
      <c r="G150" s="13">
        <f t="shared" si="15"/>
        <v>121</v>
      </c>
      <c r="H150" s="8">
        <f t="shared" si="16"/>
        <v>0</v>
      </c>
      <c r="I150" s="13">
        <f t="shared" si="17"/>
        <v>12</v>
      </c>
      <c r="J150" s="8">
        <f>IFERROR(VLOOKUP(E150,Hoja1!$C$5:$D$357,2,FALSE),0)</f>
        <v>-50.45</v>
      </c>
      <c r="K150" s="13">
        <f t="shared" si="18"/>
        <v>-1980.9200000000005</v>
      </c>
      <c r="L150" s="8">
        <f>IFERROR(VLOOKUP(E150,Hoja2!$B$2:$F$55,5,FALSE),0)</f>
        <v>0</v>
      </c>
      <c r="M150" s="13">
        <f t="shared" si="19"/>
        <v>20310</v>
      </c>
    </row>
    <row r="151" spans="5:13" x14ac:dyDescent="0.2">
      <c r="E151" s="10">
        <f t="shared" si="20"/>
        <v>42153</v>
      </c>
      <c r="F151" s="8">
        <f t="shared" si="14"/>
        <v>0</v>
      </c>
      <c r="G151" s="13">
        <f t="shared" si="15"/>
        <v>121</v>
      </c>
      <c r="H151" s="8">
        <f t="shared" si="16"/>
        <v>0</v>
      </c>
      <c r="I151" s="13">
        <f t="shared" si="17"/>
        <v>12</v>
      </c>
      <c r="J151" s="8">
        <f>IFERROR(VLOOKUP(E151,Hoja1!$C$5:$D$357,2,FALSE),0)</f>
        <v>1433.85</v>
      </c>
      <c r="K151" s="13">
        <f t="shared" si="18"/>
        <v>-547.07000000000062</v>
      </c>
      <c r="L151" s="8">
        <f>IFERROR(VLOOKUP(E151,Hoja2!$B$2:$F$55,5,FALSE),0)</f>
        <v>0</v>
      </c>
      <c r="M151" s="13">
        <f t="shared" si="19"/>
        <v>20310</v>
      </c>
    </row>
    <row r="152" spans="5:13" x14ac:dyDescent="0.2">
      <c r="E152" s="10">
        <f t="shared" si="20"/>
        <v>42154</v>
      </c>
      <c r="F152" s="8">
        <f t="shared" si="14"/>
        <v>0</v>
      </c>
      <c r="G152" s="13">
        <f t="shared" si="15"/>
        <v>121</v>
      </c>
      <c r="H152" s="8">
        <f t="shared" si="16"/>
        <v>0</v>
      </c>
      <c r="I152" s="13">
        <f t="shared" si="17"/>
        <v>12</v>
      </c>
      <c r="J152" s="8">
        <f>IFERROR(VLOOKUP(E152,Hoja1!$C$5:$D$357,2,FALSE),0)</f>
        <v>-76.400000000000006</v>
      </c>
      <c r="K152" s="13">
        <f t="shared" si="18"/>
        <v>-623.4700000000006</v>
      </c>
      <c r="L152" s="8">
        <f>IFERROR(VLOOKUP(E152,Hoja2!$B$2:$F$55,5,FALSE),0)</f>
        <v>0</v>
      </c>
      <c r="M152" s="13">
        <f t="shared" si="19"/>
        <v>20310</v>
      </c>
    </row>
    <row r="153" spans="5:13" x14ac:dyDescent="0.2">
      <c r="E153" s="10">
        <f t="shared" si="20"/>
        <v>42155</v>
      </c>
      <c r="F153" s="8">
        <f t="shared" si="14"/>
        <v>0</v>
      </c>
      <c r="G153" s="13">
        <f t="shared" si="15"/>
        <v>121</v>
      </c>
      <c r="H153" s="8">
        <f t="shared" si="16"/>
        <v>0</v>
      </c>
      <c r="I153" s="13">
        <f t="shared" si="17"/>
        <v>12</v>
      </c>
      <c r="J153" s="8">
        <f>IFERROR(VLOOKUP(E153,Hoja1!$C$5:$D$357,2,FALSE),0)</f>
        <v>0</v>
      </c>
      <c r="K153" s="13">
        <f t="shared" si="18"/>
        <v>-623.4700000000006</v>
      </c>
      <c r="L153" s="8">
        <f>IFERROR(VLOOKUP(E153,Hoja2!$B$2:$F$55,5,FALSE),0)</f>
        <v>0</v>
      </c>
      <c r="M153" s="13">
        <f t="shared" si="19"/>
        <v>20310</v>
      </c>
    </row>
    <row r="154" spans="5:13" x14ac:dyDescent="0.2">
      <c r="E154" s="10">
        <f t="shared" si="20"/>
        <v>42156</v>
      </c>
      <c r="F154" s="8">
        <f t="shared" si="14"/>
        <v>1</v>
      </c>
      <c r="G154" s="13">
        <f t="shared" si="15"/>
        <v>122</v>
      </c>
      <c r="H154" s="8">
        <f t="shared" si="16"/>
        <v>0</v>
      </c>
      <c r="I154" s="13">
        <f t="shared" si="17"/>
        <v>12</v>
      </c>
      <c r="J154" s="8">
        <f>IFERROR(VLOOKUP(E154,Hoja1!$C$5:$D$357,2,FALSE),0)</f>
        <v>277.30999999999995</v>
      </c>
      <c r="K154" s="13">
        <f t="shared" si="18"/>
        <v>-346.16000000000065</v>
      </c>
      <c r="L154" s="8">
        <f>IFERROR(VLOOKUP(E154,Hoja2!$B$2:$F$55,5,FALSE),0)</f>
        <v>0</v>
      </c>
      <c r="M154" s="13">
        <f t="shared" si="19"/>
        <v>20310</v>
      </c>
    </row>
    <row r="155" spans="5:13" x14ac:dyDescent="0.2">
      <c r="E155" s="10">
        <f t="shared" si="20"/>
        <v>42157</v>
      </c>
      <c r="F155" s="8">
        <f t="shared" si="14"/>
        <v>0</v>
      </c>
      <c r="G155" s="13">
        <f t="shared" si="15"/>
        <v>122</v>
      </c>
      <c r="H155" s="8">
        <f t="shared" si="16"/>
        <v>0</v>
      </c>
      <c r="I155" s="13">
        <f t="shared" si="17"/>
        <v>12</v>
      </c>
      <c r="J155" s="8">
        <f>IFERROR(VLOOKUP(E155,Hoja1!$C$5:$D$357,2,FALSE),0)</f>
        <v>-2167.75</v>
      </c>
      <c r="K155" s="13">
        <f t="shared" si="18"/>
        <v>-2513.9100000000008</v>
      </c>
      <c r="L155" s="8">
        <f>IFERROR(VLOOKUP(E155,Hoja2!$B$2:$F$55,5,FALSE),0)</f>
        <v>0</v>
      </c>
      <c r="M155" s="13">
        <f t="shared" si="19"/>
        <v>20310</v>
      </c>
    </row>
    <row r="156" spans="5:13" x14ac:dyDescent="0.2">
      <c r="E156" s="10">
        <f t="shared" si="20"/>
        <v>42158</v>
      </c>
      <c r="F156" s="8">
        <f t="shared" si="14"/>
        <v>0</v>
      </c>
      <c r="G156" s="13">
        <f t="shared" si="15"/>
        <v>122</v>
      </c>
      <c r="H156" s="8">
        <f t="shared" si="16"/>
        <v>0</v>
      </c>
      <c r="I156" s="13">
        <f t="shared" si="17"/>
        <v>12</v>
      </c>
      <c r="J156" s="8">
        <f>IFERROR(VLOOKUP(E156,Hoja1!$C$5:$D$357,2,FALSE),0)</f>
        <v>449.88</v>
      </c>
      <c r="K156" s="13">
        <f t="shared" si="18"/>
        <v>-2064.0300000000007</v>
      </c>
      <c r="L156" s="8">
        <f>IFERROR(VLOOKUP(E156,Hoja2!$B$2:$F$55,5,FALSE),0)</f>
        <v>0</v>
      </c>
      <c r="M156" s="13">
        <f t="shared" si="19"/>
        <v>20310</v>
      </c>
    </row>
    <row r="157" spans="5:13" x14ac:dyDescent="0.2">
      <c r="E157" s="10">
        <f t="shared" si="20"/>
        <v>42159</v>
      </c>
      <c r="F157" s="8">
        <f t="shared" si="14"/>
        <v>0</v>
      </c>
      <c r="G157" s="13">
        <f t="shared" si="15"/>
        <v>122</v>
      </c>
      <c r="H157" s="8">
        <f t="shared" si="16"/>
        <v>0</v>
      </c>
      <c r="I157" s="13">
        <f t="shared" si="17"/>
        <v>12</v>
      </c>
      <c r="J157" s="8">
        <f>IFERROR(VLOOKUP(E157,Hoja1!$C$5:$D$357,2,FALSE),0)</f>
        <v>-30.3</v>
      </c>
      <c r="K157" s="13">
        <f t="shared" si="18"/>
        <v>-2094.3300000000008</v>
      </c>
      <c r="L157" s="8">
        <f>IFERROR(VLOOKUP(E157,Hoja2!$B$2:$F$55,5,FALSE),0)</f>
        <v>0</v>
      </c>
      <c r="M157" s="13">
        <f t="shared" si="19"/>
        <v>20310</v>
      </c>
    </row>
    <row r="158" spans="5:13" x14ac:dyDescent="0.2">
      <c r="E158" s="10">
        <f t="shared" si="20"/>
        <v>42160</v>
      </c>
      <c r="F158" s="8">
        <f t="shared" si="14"/>
        <v>0</v>
      </c>
      <c r="G158" s="13">
        <f t="shared" si="15"/>
        <v>122</v>
      </c>
      <c r="H158" s="8">
        <f t="shared" si="16"/>
        <v>0</v>
      </c>
      <c r="I158" s="13">
        <f t="shared" si="17"/>
        <v>12</v>
      </c>
      <c r="J158" s="8">
        <f>IFERROR(VLOOKUP(E158,Hoja1!$C$5:$D$357,2,FALSE),0)</f>
        <v>-18.61</v>
      </c>
      <c r="K158" s="13">
        <f t="shared" si="18"/>
        <v>-2112.940000000001</v>
      </c>
      <c r="L158" s="8">
        <f>IFERROR(VLOOKUP(E158,Hoja2!$B$2:$F$55,5,FALSE),0)</f>
        <v>0</v>
      </c>
      <c r="M158" s="13">
        <f t="shared" si="19"/>
        <v>20310</v>
      </c>
    </row>
    <row r="159" spans="5:13" x14ac:dyDescent="0.2">
      <c r="E159" s="10">
        <f t="shared" si="20"/>
        <v>42161</v>
      </c>
      <c r="F159" s="8">
        <f t="shared" si="14"/>
        <v>0</v>
      </c>
      <c r="G159" s="13">
        <f t="shared" si="15"/>
        <v>122</v>
      </c>
      <c r="H159" s="8">
        <f t="shared" si="16"/>
        <v>0</v>
      </c>
      <c r="I159" s="13">
        <f t="shared" si="17"/>
        <v>12</v>
      </c>
      <c r="J159" s="8">
        <f>IFERROR(VLOOKUP(E159,Hoja1!$C$5:$D$357,2,FALSE),0)</f>
        <v>-284.07</v>
      </c>
      <c r="K159" s="13">
        <f t="shared" si="18"/>
        <v>-2397.0100000000011</v>
      </c>
      <c r="L159" s="8">
        <f>IFERROR(VLOOKUP(E159,Hoja2!$B$2:$F$55,5,FALSE),0)</f>
        <v>0</v>
      </c>
      <c r="M159" s="13">
        <f t="shared" si="19"/>
        <v>20310</v>
      </c>
    </row>
    <row r="160" spans="5:13" x14ac:dyDescent="0.2">
      <c r="E160" s="10">
        <f t="shared" si="20"/>
        <v>42162</v>
      </c>
      <c r="F160" s="8">
        <f t="shared" si="14"/>
        <v>0</v>
      </c>
      <c r="G160" s="13">
        <f t="shared" si="15"/>
        <v>122</v>
      </c>
      <c r="H160" s="8">
        <f t="shared" si="16"/>
        <v>0</v>
      </c>
      <c r="I160" s="13">
        <f t="shared" si="17"/>
        <v>12</v>
      </c>
      <c r="J160" s="8">
        <f>IFERROR(VLOOKUP(E160,Hoja1!$C$5:$D$357,2,FALSE),0)</f>
        <v>0</v>
      </c>
      <c r="K160" s="13">
        <f t="shared" si="18"/>
        <v>-2397.0100000000011</v>
      </c>
      <c r="L160" s="8">
        <f>IFERROR(VLOOKUP(E160,Hoja2!$B$2:$F$55,5,FALSE),0)</f>
        <v>0</v>
      </c>
      <c r="M160" s="13">
        <f t="shared" si="19"/>
        <v>20310</v>
      </c>
    </row>
    <row r="161" spans="5:13" x14ac:dyDescent="0.2">
      <c r="E161" s="10">
        <f t="shared" si="20"/>
        <v>42163</v>
      </c>
      <c r="F161" s="8">
        <f t="shared" si="14"/>
        <v>2</v>
      </c>
      <c r="G161" s="13">
        <f t="shared" si="15"/>
        <v>124</v>
      </c>
      <c r="H161" s="8">
        <f t="shared" si="16"/>
        <v>0</v>
      </c>
      <c r="I161" s="13">
        <f t="shared" si="17"/>
        <v>12</v>
      </c>
      <c r="J161" s="8">
        <f>IFERROR(VLOOKUP(E161,Hoja1!$C$5:$D$357,2,FALSE),0)</f>
        <v>1433.85</v>
      </c>
      <c r="K161" s="13">
        <f t="shared" si="18"/>
        <v>-963.16000000000122</v>
      </c>
      <c r="L161" s="8">
        <f>IFERROR(VLOOKUP(E161,Hoja2!$B$2:$F$55,5,FALSE),0)</f>
        <v>0</v>
      </c>
      <c r="M161" s="13">
        <f t="shared" si="19"/>
        <v>20310</v>
      </c>
    </row>
    <row r="162" spans="5:13" x14ac:dyDescent="0.2">
      <c r="E162" s="10">
        <f t="shared" si="20"/>
        <v>42164</v>
      </c>
      <c r="F162" s="8">
        <f t="shared" si="14"/>
        <v>0</v>
      </c>
      <c r="G162" s="13">
        <f t="shared" si="15"/>
        <v>124</v>
      </c>
      <c r="H162" s="8">
        <f t="shared" si="16"/>
        <v>0</v>
      </c>
      <c r="I162" s="13">
        <f t="shared" si="17"/>
        <v>12</v>
      </c>
      <c r="J162" s="8">
        <f>IFERROR(VLOOKUP(E162,Hoja1!$C$5:$D$357,2,FALSE),0)</f>
        <v>-675.32</v>
      </c>
      <c r="K162" s="13">
        <f t="shared" si="18"/>
        <v>-1638.4800000000014</v>
      </c>
      <c r="L162" s="8">
        <f>IFERROR(VLOOKUP(E162,Hoja2!$B$2:$F$55,5,FALSE),0)</f>
        <v>0</v>
      </c>
      <c r="M162" s="13">
        <f t="shared" si="19"/>
        <v>20310</v>
      </c>
    </row>
    <row r="163" spans="5:13" x14ac:dyDescent="0.2">
      <c r="E163" s="10">
        <f t="shared" si="20"/>
        <v>42165</v>
      </c>
      <c r="F163" s="8">
        <f t="shared" si="14"/>
        <v>0</v>
      </c>
      <c r="G163" s="13">
        <f t="shared" si="15"/>
        <v>124</v>
      </c>
      <c r="H163" s="8">
        <f t="shared" si="16"/>
        <v>0</v>
      </c>
      <c r="I163" s="13">
        <f t="shared" si="17"/>
        <v>12</v>
      </c>
      <c r="J163" s="8">
        <f>IFERROR(VLOOKUP(E163,Hoja1!$C$5:$D$357,2,FALSE),0)</f>
        <v>0</v>
      </c>
      <c r="K163" s="13">
        <f t="shared" si="18"/>
        <v>-1638.4800000000014</v>
      </c>
      <c r="L163" s="8">
        <f>IFERROR(VLOOKUP(E163,Hoja2!$B$2:$F$55,5,FALSE),0)</f>
        <v>0</v>
      </c>
      <c r="M163" s="13">
        <f t="shared" si="19"/>
        <v>20310</v>
      </c>
    </row>
    <row r="164" spans="5:13" x14ac:dyDescent="0.2">
      <c r="E164" s="10">
        <f t="shared" si="20"/>
        <v>42166</v>
      </c>
      <c r="F164" s="8">
        <f t="shared" si="14"/>
        <v>0</v>
      </c>
      <c r="G164" s="13">
        <f t="shared" si="15"/>
        <v>124</v>
      </c>
      <c r="H164" s="8">
        <f t="shared" si="16"/>
        <v>0</v>
      </c>
      <c r="I164" s="13">
        <f t="shared" si="17"/>
        <v>12</v>
      </c>
      <c r="J164" s="8">
        <f>IFERROR(VLOOKUP(E164,Hoja1!$C$5:$D$357,2,FALSE),0)</f>
        <v>-234.54</v>
      </c>
      <c r="K164" s="13">
        <f t="shared" si="18"/>
        <v>-1873.0200000000013</v>
      </c>
      <c r="L164" s="8">
        <f>IFERROR(VLOOKUP(E164,Hoja2!$B$2:$F$55,5,FALSE),0)</f>
        <v>0</v>
      </c>
      <c r="M164" s="13">
        <f t="shared" si="19"/>
        <v>20310</v>
      </c>
    </row>
    <row r="165" spans="5:13" x14ac:dyDescent="0.2">
      <c r="E165" s="10">
        <f t="shared" si="20"/>
        <v>42167</v>
      </c>
      <c r="F165" s="8">
        <f t="shared" si="14"/>
        <v>0</v>
      </c>
      <c r="G165" s="13">
        <f t="shared" si="15"/>
        <v>124</v>
      </c>
      <c r="H165" s="8">
        <f t="shared" si="16"/>
        <v>0</v>
      </c>
      <c r="I165" s="13">
        <f t="shared" si="17"/>
        <v>12</v>
      </c>
      <c r="J165" s="8">
        <f>IFERROR(VLOOKUP(E165,Hoja1!$C$5:$D$357,2,FALSE),0)</f>
        <v>50</v>
      </c>
      <c r="K165" s="13">
        <f t="shared" si="18"/>
        <v>-1823.0200000000013</v>
      </c>
      <c r="L165" s="8">
        <f>IFERROR(VLOOKUP(E165,Hoja2!$B$2:$F$55,5,FALSE),0)</f>
        <v>0</v>
      </c>
      <c r="M165" s="13">
        <f t="shared" si="19"/>
        <v>20310</v>
      </c>
    </row>
    <row r="166" spans="5:13" x14ac:dyDescent="0.2">
      <c r="E166" s="10">
        <f t="shared" si="20"/>
        <v>42168</v>
      </c>
      <c r="F166" s="8">
        <f t="shared" si="14"/>
        <v>0</v>
      </c>
      <c r="G166" s="13">
        <f t="shared" si="15"/>
        <v>124</v>
      </c>
      <c r="H166" s="8">
        <f t="shared" si="16"/>
        <v>0</v>
      </c>
      <c r="I166" s="13">
        <f t="shared" si="17"/>
        <v>12</v>
      </c>
      <c r="J166" s="8">
        <f>IFERROR(VLOOKUP(E166,Hoja1!$C$5:$D$357,2,FALSE),0)</f>
        <v>-96.09</v>
      </c>
      <c r="K166" s="13">
        <f t="shared" si="18"/>
        <v>-1919.1100000000013</v>
      </c>
      <c r="L166" s="8">
        <f>IFERROR(VLOOKUP(E166,Hoja2!$B$2:$F$55,5,FALSE),0)</f>
        <v>0</v>
      </c>
      <c r="M166" s="13">
        <f t="shared" si="19"/>
        <v>20310</v>
      </c>
    </row>
    <row r="167" spans="5:13" x14ac:dyDescent="0.2">
      <c r="E167" s="10">
        <f t="shared" si="20"/>
        <v>42169</v>
      </c>
      <c r="F167" s="8">
        <f t="shared" si="14"/>
        <v>0</v>
      </c>
      <c r="G167" s="13">
        <f t="shared" si="15"/>
        <v>124</v>
      </c>
      <c r="H167" s="8">
        <f t="shared" si="16"/>
        <v>0</v>
      </c>
      <c r="I167" s="13">
        <f t="shared" si="17"/>
        <v>12</v>
      </c>
      <c r="J167" s="8">
        <f>IFERROR(VLOOKUP(E167,Hoja1!$C$5:$D$357,2,FALSE),0)</f>
        <v>-16.149999999999999</v>
      </c>
      <c r="K167" s="13">
        <f t="shared" si="18"/>
        <v>-1935.2600000000014</v>
      </c>
      <c r="L167" s="8">
        <f>IFERROR(VLOOKUP(E167,Hoja2!$B$2:$F$55,5,FALSE),0)</f>
        <v>0</v>
      </c>
      <c r="M167" s="13">
        <f t="shared" si="19"/>
        <v>20310</v>
      </c>
    </row>
    <row r="168" spans="5:13" x14ac:dyDescent="0.2">
      <c r="E168" s="10">
        <f t="shared" si="20"/>
        <v>42170</v>
      </c>
      <c r="F168" s="8">
        <f t="shared" si="14"/>
        <v>0</v>
      </c>
      <c r="G168" s="13">
        <f t="shared" si="15"/>
        <v>124</v>
      </c>
      <c r="H168" s="8">
        <f t="shared" si="16"/>
        <v>0</v>
      </c>
      <c r="I168" s="13">
        <f t="shared" si="17"/>
        <v>12</v>
      </c>
      <c r="J168" s="8">
        <f>IFERROR(VLOOKUP(E168,Hoja1!$C$5:$D$357,2,FALSE),0)</f>
        <v>-70</v>
      </c>
      <c r="K168" s="13">
        <f t="shared" si="18"/>
        <v>-2005.2600000000014</v>
      </c>
      <c r="L168" s="8">
        <f>IFERROR(VLOOKUP(E168,Hoja2!$B$2:$F$55,5,FALSE),0)</f>
        <v>0</v>
      </c>
      <c r="M168" s="13">
        <f t="shared" si="19"/>
        <v>20310</v>
      </c>
    </row>
    <row r="169" spans="5:13" x14ac:dyDescent="0.2">
      <c r="E169" s="10">
        <f t="shared" si="20"/>
        <v>42171</v>
      </c>
      <c r="F169" s="8">
        <f t="shared" si="14"/>
        <v>0</v>
      </c>
      <c r="G169" s="13">
        <f t="shared" si="15"/>
        <v>124</v>
      </c>
      <c r="H169" s="8">
        <f t="shared" si="16"/>
        <v>0</v>
      </c>
      <c r="I169" s="13">
        <f t="shared" si="17"/>
        <v>12</v>
      </c>
      <c r="J169" s="8">
        <f>IFERROR(VLOOKUP(E169,Hoja1!$C$5:$D$357,2,FALSE),0)</f>
        <v>-45.38</v>
      </c>
      <c r="K169" s="13">
        <f t="shared" si="18"/>
        <v>-2050.6400000000012</v>
      </c>
      <c r="L169" s="8">
        <f>IFERROR(VLOOKUP(E169,Hoja2!$B$2:$F$55,5,FALSE),0)</f>
        <v>0</v>
      </c>
      <c r="M169" s="13">
        <f t="shared" si="19"/>
        <v>20310</v>
      </c>
    </row>
    <row r="170" spans="5:13" x14ac:dyDescent="0.2">
      <c r="E170" s="10">
        <f t="shared" si="20"/>
        <v>42172</v>
      </c>
      <c r="F170" s="8">
        <f t="shared" si="14"/>
        <v>0</v>
      </c>
      <c r="G170" s="13">
        <f t="shared" si="15"/>
        <v>124</v>
      </c>
      <c r="H170" s="8">
        <f t="shared" si="16"/>
        <v>0</v>
      </c>
      <c r="I170" s="13">
        <f t="shared" si="17"/>
        <v>12</v>
      </c>
      <c r="J170" s="8">
        <f>IFERROR(VLOOKUP(E170,Hoja1!$C$5:$D$357,2,FALSE),0)</f>
        <v>-40.590000000000003</v>
      </c>
      <c r="K170" s="13">
        <f t="shared" si="18"/>
        <v>-2091.2300000000014</v>
      </c>
      <c r="L170" s="8">
        <f>IFERROR(VLOOKUP(E170,Hoja2!$B$2:$F$55,5,FALSE),0)</f>
        <v>850</v>
      </c>
      <c r="M170" s="13">
        <f t="shared" si="19"/>
        <v>21160</v>
      </c>
    </row>
    <row r="171" spans="5:13" x14ac:dyDescent="0.2">
      <c r="E171" s="10">
        <f t="shared" si="20"/>
        <v>42173</v>
      </c>
      <c r="F171" s="8">
        <f t="shared" si="14"/>
        <v>1</v>
      </c>
      <c r="G171" s="13">
        <f t="shared" si="15"/>
        <v>125</v>
      </c>
      <c r="H171" s="8">
        <f t="shared" si="16"/>
        <v>0</v>
      </c>
      <c r="I171" s="13">
        <f t="shared" si="17"/>
        <v>12</v>
      </c>
      <c r="J171" s="8">
        <f>IFERROR(VLOOKUP(E171,Hoja1!$C$5:$D$357,2,FALSE),0)</f>
        <v>0</v>
      </c>
      <c r="K171" s="13">
        <f t="shared" si="18"/>
        <v>-2091.2300000000014</v>
      </c>
      <c r="L171" s="8">
        <f>IFERROR(VLOOKUP(E171,Hoja2!$B$2:$F$55,5,FALSE),0)</f>
        <v>0</v>
      </c>
      <c r="M171" s="13">
        <f t="shared" si="19"/>
        <v>21160</v>
      </c>
    </row>
    <row r="172" spans="5:13" x14ac:dyDescent="0.2">
      <c r="E172" s="10">
        <f t="shared" si="20"/>
        <v>42174</v>
      </c>
      <c r="F172" s="8">
        <f t="shared" si="14"/>
        <v>0</v>
      </c>
      <c r="G172" s="13">
        <f t="shared" si="15"/>
        <v>125</v>
      </c>
      <c r="H172" s="8">
        <f t="shared" si="16"/>
        <v>0</v>
      </c>
      <c r="I172" s="13">
        <f t="shared" si="17"/>
        <v>12</v>
      </c>
      <c r="J172" s="8">
        <f>IFERROR(VLOOKUP(E172,Hoja1!$C$5:$D$357,2,FALSE),0)</f>
        <v>-50</v>
      </c>
      <c r="K172" s="13">
        <f t="shared" si="18"/>
        <v>-2141.2300000000014</v>
      </c>
      <c r="L172" s="8">
        <f>IFERROR(VLOOKUP(E172,Hoja2!$B$2:$F$55,5,FALSE),0)</f>
        <v>0</v>
      </c>
      <c r="M172" s="13">
        <f t="shared" si="19"/>
        <v>21160</v>
      </c>
    </row>
    <row r="173" spans="5:13" x14ac:dyDescent="0.2">
      <c r="E173" s="10">
        <f t="shared" si="20"/>
        <v>42175</v>
      </c>
      <c r="F173" s="8">
        <f t="shared" si="14"/>
        <v>0</v>
      </c>
      <c r="G173" s="13">
        <f t="shared" si="15"/>
        <v>125</v>
      </c>
      <c r="H173" s="8">
        <f t="shared" si="16"/>
        <v>0</v>
      </c>
      <c r="I173" s="13">
        <f t="shared" si="17"/>
        <v>12</v>
      </c>
      <c r="J173" s="8">
        <f>IFERROR(VLOOKUP(E173,Hoja1!$C$5:$D$357,2,FALSE),0)</f>
        <v>-21.43</v>
      </c>
      <c r="K173" s="13">
        <f t="shared" si="18"/>
        <v>-2162.6600000000012</v>
      </c>
      <c r="L173" s="8">
        <f>IFERROR(VLOOKUP(E173,Hoja2!$B$2:$F$55,5,FALSE),0)</f>
        <v>0</v>
      </c>
      <c r="M173" s="13">
        <f t="shared" si="19"/>
        <v>21160</v>
      </c>
    </row>
    <row r="174" spans="5:13" x14ac:dyDescent="0.2">
      <c r="E174" s="10">
        <f t="shared" si="20"/>
        <v>42176</v>
      </c>
      <c r="F174" s="8">
        <f t="shared" si="14"/>
        <v>0</v>
      </c>
      <c r="G174" s="13">
        <f t="shared" si="15"/>
        <v>125</v>
      </c>
      <c r="H174" s="8">
        <f t="shared" si="16"/>
        <v>0</v>
      </c>
      <c r="I174" s="13">
        <f t="shared" si="17"/>
        <v>12</v>
      </c>
      <c r="J174" s="8">
        <f>IFERROR(VLOOKUP(E174,Hoja1!$C$5:$D$357,2,FALSE),0)</f>
        <v>0</v>
      </c>
      <c r="K174" s="13">
        <f t="shared" si="18"/>
        <v>-2162.6600000000012</v>
      </c>
      <c r="L174" s="8">
        <f>IFERROR(VLOOKUP(E174,Hoja2!$B$2:$F$55,5,FALSE),0)</f>
        <v>0</v>
      </c>
      <c r="M174" s="13">
        <f t="shared" si="19"/>
        <v>21160</v>
      </c>
    </row>
    <row r="175" spans="5:13" x14ac:dyDescent="0.2">
      <c r="E175" s="10">
        <f t="shared" si="20"/>
        <v>42177</v>
      </c>
      <c r="F175" s="8">
        <f t="shared" si="14"/>
        <v>1</v>
      </c>
      <c r="G175" s="13">
        <f t="shared" si="15"/>
        <v>126</v>
      </c>
      <c r="H175" s="8">
        <f t="shared" si="16"/>
        <v>0</v>
      </c>
      <c r="I175" s="13">
        <f t="shared" si="17"/>
        <v>12</v>
      </c>
      <c r="J175" s="8">
        <f>IFERROR(VLOOKUP(E175,Hoja1!$C$5:$D$357,2,FALSE),0)</f>
        <v>-17.3</v>
      </c>
      <c r="K175" s="13">
        <f t="shared" si="18"/>
        <v>-2179.9600000000014</v>
      </c>
      <c r="L175" s="8">
        <f>IFERROR(VLOOKUP(E175,Hoja2!$B$2:$F$55,5,FALSE),0)</f>
        <v>0</v>
      </c>
      <c r="M175" s="13">
        <f t="shared" si="19"/>
        <v>21160</v>
      </c>
    </row>
    <row r="176" spans="5:13" x14ac:dyDescent="0.2">
      <c r="E176" s="10">
        <f t="shared" si="20"/>
        <v>42178</v>
      </c>
      <c r="F176" s="8">
        <f t="shared" si="14"/>
        <v>2</v>
      </c>
      <c r="G176" s="13">
        <f t="shared" si="15"/>
        <v>128</v>
      </c>
      <c r="H176" s="8">
        <f t="shared" si="16"/>
        <v>0</v>
      </c>
      <c r="I176" s="13">
        <f t="shared" si="17"/>
        <v>12</v>
      </c>
      <c r="J176" s="8">
        <f>IFERROR(VLOOKUP(E176,Hoja1!$C$5:$D$357,2,FALSE),0)</f>
        <v>-40.81</v>
      </c>
      <c r="K176" s="13">
        <f t="shared" si="18"/>
        <v>-2220.7700000000013</v>
      </c>
      <c r="L176" s="8">
        <f>IFERROR(VLOOKUP(E176,Hoja2!$B$2:$F$55,5,FALSE),0)</f>
        <v>2250</v>
      </c>
      <c r="M176" s="13">
        <f t="shared" si="19"/>
        <v>23410</v>
      </c>
    </row>
    <row r="177" spans="5:13" x14ac:dyDescent="0.2">
      <c r="E177" s="10">
        <f t="shared" si="20"/>
        <v>42179</v>
      </c>
      <c r="F177" s="8">
        <f t="shared" si="14"/>
        <v>2</v>
      </c>
      <c r="G177" s="13">
        <f t="shared" si="15"/>
        <v>130</v>
      </c>
      <c r="H177" s="8">
        <f t="shared" si="16"/>
        <v>0</v>
      </c>
      <c r="I177" s="13">
        <f t="shared" si="17"/>
        <v>12</v>
      </c>
      <c r="J177" s="8">
        <f>IFERROR(VLOOKUP(E177,Hoja1!$C$5:$D$357,2,FALSE),0)</f>
        <v>1.4210854715202004E-14</v>
      </c>
      <c r="K177" s="13">
        <f t="shared" si="18"/>
        <v>-2220.7700000000013</v>
      </c>
      <c r="L177" s="8">
        <f>IFERROR(VLOOKUP(E177,Hoja2!$B$2:$F$55,5,FALSE),0)</f>
        <v>0</v>
      </c>
      <c r="M177" s="13">
        <f t="shared" si="19"/>
        <v>23410</v>
      </c>
    </row>
    <row r="178" spans="5:13" x14ac:dyDescent="0.2">
      <c r="E178" s="10">
        <f t="shared" si="20"/>
        <v>42180</v>
      </c>
      <c r="F178" s="8">
        <f t="shared" si="14"/>
        <v>2</v>
      </c>
      <c r="G178" s="13">
        <f t="shared" si="15"/>
        <v>132</v>
      </c>
      <c r="H178" s="8">
        <f t="shared" si="16"/>
        <v>0</v>
      </c>
      <c r="I178" s="13">
        <f t="shared" si="17"/>
        <v>12</v>
      </c>
      <c r="J178" s="8">
        <f>IFERROR(VLOOKUP(E178,Hoja1!$C$5:$D$357,2,FALSE),0)</f>
        <v>-80</v>
      </c>
      <c r="K178" s="13">
        <f t="shared" si="18"/>
        <v>-2300.7700000000013</v>
      </c>
      <c r="L178" s="8">
        <f>IFERROR(VLOOKUP(E178,Hoja2!$B$2:$F$55,5,FALSE),0)</f>
        <v>0</v>
      </c>
      <c r="M178" s="13">
        <f t="shared" si="19"/>
        <v>23410</v>
      </c>
    </row>
    <row r="179" spans="5:13" x14ac:dyDescent="0.2">
      <c r="E179" s="10">
        <f t="shared" si="20"/>
        <v>42181</v>
      </c>
      <c r="F179" s="8">
        <f t="shared" si="14"/>
        <v>1</v>
      </c>
      <c r="G179" s="13">
        <f t="shared" si="15"/>
        <v>133</v>
      </c>
      <c r="H179" s="8">
        <f t="shared" si="16"/>
        <v>0</v>
      </c>
      <c r="I179" s="13">
        <f t="shared" si="17"/>
        <v>12</v>
      </c>
      <c r="J179" s="8">
        <f>IFERROR(VLOOKUP(E179,Hoja1!$C$5:$D$357,2,FALSE),0)</f>
        <v>-9.08</v>
      </c>
      <c r="K179" s="13">
        <f t="shared" si="18"/>
        <v>-2309.8500000000013</v>
      </c>
      <c r="L179" s="8">
        <f>IFERROR(VLOOKUP(E179,Hoja2!$B$2:$F$55,5,FALSE),0)</f>
        <v>0</v>
      </c>
      <c r="M179" s="13">
        <f t="shared" si="19"/>
        <v>23410</v>
      </c>
    </row>
    <row r="180" spans="5:13" x14ac:dyDescent="0.2">
      <c r="E180" s="10">
        <f t="shared" si="20"/>
        <v>42182</v>
      </c>
      <c r="F180" s="8">
        <f t="shared" si="14"/>
        <v>0</v>
      </c>
      <c r="G180" s="13">
        <f t="shared" si="15"/>
        <v>133</v>
      </c>
      <c r="H180" s="8">
        <f t="shared" si="16"/>
        <v>0</v>
      </c>
      <c r="I180" s="13">
        <f t="shared" si="17"/>
        <v>12</v>
      </c>
      <c r="J180" s="8">
        <f>IFERROR(VLOOKUP(E180,Hoja1!$C$5:$D$357,2,FALSE),0)</f>
        <v>-276.67</v>
      </c>
      <c r="K180" s="13">
        <f t="shared" si="18"/>
        <v>-2586.5200000000013</v>
      </c>
      <c r="L180" s="8">
        <f>IFERROR(VLOOKUP(E180,Hoja2!$B$2:$F$55,5,FALSE),0)</f>
        <v>0</v>
      </c>
      <c r="M180" s="13">
        <f t="shared" si="19"/>
        <v>23410</v>
      </c>
    </row>
    <row r="181" spans="5:13" x14ac:dyDescent="0.2">
      <c r="E181" s="10">
        <f t="shared" si="20"/>
        <v>42183</v>
      </c>
      <c r="F181" s="8">
        <f t="shared" si="14"/>
        <v>0</v>
      </c>
      <c r="G181" s="13">
        <f t="shared" si="15"/>
        <v>133</v>
      </c>
      <c r="H181" s="8">
        <f t="shared" si="16"/>
        <v>0</v>
      </c>
      <c r="I181" s="13">
        <f t="shared" si="17"/>
        <v>12</v>
      </c>
      <c r="J181" s="8">
        <f>IFERROR(VLOOKUP(E181,Hoja1!$C$5:$D$357,2,FALSE),0)</f>
        <v>0</v>
      </c>
      <c r="K181" s="13">
        <f t="shared" si="18"/>
        <v>-2586.5200000000013</v>
      </c>
      <c r="L181" s="8">
        <f>IFERROR(VLOOKUP(E181,Hoja2!$B$2:$F$55,5,FALSE),0)</f>
        <v>0</v>
      </c>
      <c r="M181" s="13">
        <f t="shared" si="19"/>
        <v>23410</v>
      </c>
    </row>
    <row r="182" spans="5:13" x14ac:dyDescent="0.2">
      <c r="E182" s="10">
        <f t="shared" si="20"/>
        <v>42184</v>
      </c>
      <c r="F182" s="8">
        <f t="shared" si="14"/>
        <v>0</v>
      </c>
      <c r="G182" s="13">
        <f t="shared" si="15"/>
        <v>133</v>
      </c>
      <c r="H182" s="8">
        <f t="shared" si="16"/>
        <v>0</v>
      </c>
      <c r="I182" s="13">
        <f t="shared" si="17"/>
        <v>12</v>
      </c>
      <c r="J182" s="8">
        <f>IFERROR(VLOOKUP(E182,Hoja1!$C$5:$D$357,2,FALSE),0)</f>
        <v>-70</v>
      </c>
      <c r="K182" s="13">
        <f t="shared" si="18"/>
        <v>-2656.5200000000013</v>
      </c>
      <c r="L182" s="8">
        <f>IFERROR(VLOOKUP(E182,Hoja2!$B$2:$F$55,5,FALSE),0)</f>
        <v>0</v>
      </c>
      <c r="M182" s="13">
        <f t="shared" si="19"/>
        <v>23410</v>
      </c>
    </row>
    <row r="183" spans="5:13" x14ac:dyDescent="0.2">
      <c r="E183" s="10">
        <f t="shared" si="20"/>
        <v>42185</v>
      </c>
      <c r="F183" s="8">
        <f t="shared" si="14"/>
        <v>1</v>
      </c>
      <c r="G183" s="13">
        <f t="shared" si="15"/>
        <v>134</v>
      </c>
      <c r="H183" s="8">
        <f t="shared" si="16"/>
        <v>0</v>
      </c>
      <c r="I183" s="13">
        <f t="shared" si="17"/>
        <v>12</v>
      </c>
      <c r="J183" s="8">
        <f>IFERROR(VLOOKUP(E183,Hoja1!$C$5:$D$357,2,FALSE),0)</f>
        <v>-68.87</v>
      </c>
      <c r="K183" s="13">
        <f t="shared" si="18"/>
        <v>-2725.3900000000012</v>
      </c>
      <c r="L183" s="8">
        <f>IFERROR(VLOOKUP(E183,Hoja2!$B$2:$F$55,5,FALSE),0)</f>
        <v>0</v>
      </c>
      <c r="M183" s="13">
        <f t="shared" si="19"/>
        <v>23410</v>
      </c>
    </row>
    <row r="184" spans="5:13" x14ac:dyDescent="0.2">
      <c r="E184" s="10">
        <f t="shared" si="20"/>
        <v>42186</v>
      </c>
      <c r="F184" s="8">
        <f t="shared" si="14"/>
        <v>3</v>
      </c>
      <c r="G184" s="13">
        <f t="shared" si="15"/>
        <v>137</v>
      </c>
      <c r="H184" s="8">
        <f t="shared" si="16"/>
        <v>0</v>
      </c>
      <c r="I184" s="13">
        <f t="shared" si="17"/>
        <v>12</v>
      </c>
      <c r="J184" s="8">
        <f>IFERROR(VLOOKUP(E184,Hoja1!$C$5:$D$357,2,FALSE),0)</f>
        <v>68.17999999999995</v>
      </c>
      <c r="K184" s="13">
        <f t="shared" si="18"/>
        <v>-2657.2100000000014</v>
      </c>
      <c r="L184" s="8">
        <f>IFERROR(VLOOKUP(E184,Hoja2!$B$2:$F$55,5,FALSE),0)</f>
        <v>0</v>
      </c>
      <c r="M184" s="13">
        <f t="shared" si="19"/>
        <v>23410</v>
      </c>
    </row>
    <row r="185" spans="5:13" x14ac:dyDescent="0.2">
      <c r="E185" s="10">
        <f t="shared" si="20"/>
        <v>42187</v>
      </c>
      <c r="F185" s="8">
        <f t="shared" si="14"/>
        <v>0</v>
      </c>
      <c r="G185" s="13">
        <f t="shared" si="15"/>
        <v>137</v>
      </c>
      <c r="H185" s="8">
        <f t="shared" si="16"/>
        <v>0</v>
      </c>
      <c r="I185" s="13">
        <f t="shared" si="17"/>
        <v>12</v>
      </c>
      <c r="J185" s="8">
        <f>IFERROR(VLOOKUP(E185,Hoja1!$C$5:$D$357,2,FALSE),0)</f>
        <v>-1001.7900000000001</v>
      </c>
      <c r="K185" s="13">
        <f t="shared" si="18"/>
        <v>-3659.0000000000014</v>
      </c>
      <c r="L185" s="8">
        <f>IFERROR(VLOOKUP(E185,Hoja2!$B$2:$F$55,5,FALSE),0)</f>
        <v>0</v>
      </c>
      <c r="M185" s="13">
        <f t="shared" si="19"/>
        <v>23410</v>
      </c>
    </row>
    <row r="186" spans="5:13" x14ac:dyDescent="0.2">
      <c r="E186" s="10">
        <f t="shared" si="20"/>
        <v>42188</v>
      </c>
      <c r="F186" s="8">
        <f t="shared" si="14"/>
        <v>0</v>
      </c>
      <c r="G186" s="13">
        <f t="shared" si="15"/>
        <v>137</v>
      </c>
      <c r="H186" s="8">
        <f t="shared" si="16"/>
        <v>0</v>
      </c>
      <c r="I186" s="13">
        <f t="shared" si="17"/>
        <v>12</v>
      </c>
      <c r="J186" s="8">
        <f>IFERROR(VLOOKUP(E186,Hoja1!$C$5:$D$357,2,FALSE),0)</f>
        <v>-6</v>
      </c>
      <c r="K186" s="13">
        <f t="shared" si="18"/>
        <v>-3665.0000000000014</v>
      </c>
      <c r="L186" s="8">
        <f>IFERROR(VLOOKUP(E186,Hoja2!$B$2:$F$55,5,FALSE),0)</f>
        <v>0</v>
      </c>
      <c r="M186" s="13">
        <f t="shared" si="19"/>
        <v>23410</v>
      </c>
    </row>
    <row r="187" spans="5:13" x14ac:dyDescent="0.2">
      <c r="E187" s="10">
        <f t="shared" si="20"/>
        <v>42189</v>
      </c>
      <c r="F187" s="8">
        <f t="shared" si="14"/>
        <v>0</v>
      </c>
      <c r="G187" s="13">
        <f t="shared" si="15"/>
        <v>137</v>
      </c>
      <c r="H187" s="8">
        <f t="shared" si="16"/>
        <v>0</v>
      </c>
      <c r="I187" s="13">
        <f t="shared" si="17"/>
        <v>12</v>
      </c>
      <c r="J187" s="8">
        <f>IFERROR(VLOOKUP(E187,Hoja1!$C$5:$D$357,2,FALSE),0)</f>
        <v>-21.1</v>
      </c>
      <c r="K187" s="13">
        <f t="shared" si="18"/>
        <v>-3686.1000000000013</v>
      </c>
      <c r="L187" s="8">
        <f>IFERROR(VLOOKUP(E187,Hoja2!$B$2:$F$55,5,FALSE),0)</f>
        <v>0</v>
      </c>
      <c r="M187" s="13">
        <f t="shared" si="19"/>
        <v>23410</v>
      </c>
    </row>
    <row r="188" spans="5:13" x14ac:dyDescent="0.2">
      <c r="E188" s="10">
        <f t="shared" si="20"/>
        <v>42190</v>
      </c>
      <c r="F188" s="8">
        <f t="shared" si="14"/>
        <v>0</v>
      </c>
      <c r="G188" s="13">
        <f t="shared" si="15"/>
        <v>137</v>
      </c>
      <c r="H188" s="8">
        <f t="shared" si="16"/>
        <v>0</v>
      </c>
      <c r="I188" s="13">
        <f t="shared" si="17"/>
        <v>12</v>
      </c>
      <c r="J188" s="8">
        <f>IFERROR(VLOOKUP(E188,Hoja1!$C$5:$D$357,2,FALSE),0)</f>
        <v>0</v>
      </c>
      <c r="K188" s="13">
        <f t="shared" si="18"/>
        <v>-3686.1000000000013</v>
      </c>
      <c r="L188" s="8">
        <f>IFERROR(VLOOKUP(E188,Hoja2!$B$2:$F$55,5,FALSE),0)</f>
        <v>0</v>
      </c>
      <c r="M188" s="13">
        <f t="shared" si="19"/>
        <v>23410</v>
      </c>
    </row>
    <row r="189" spans="5:13" x14ac:dyDescent="0.2">
      <c r="E189" s="10">
        <f t="shared" si="20"/>
        <v>42191</v>
      </c>
      <c r="F189" s="8">
        <f t="shared" si="14"/>
        <v>1</v>
      </c>
      <c r="G189" s="13">
        <f t="shared" si="15"/>
        <v>138</v>
      </c>
      <c r="H189" s="8">
        <f t="shared" si="16"/>
        <v>0</v>
      </c>
      <c r="I189" s="13">
        <f t="shared" si="17"/>
        <v>12</v>
      </c>
      <c r="J189" s="8">
        <f>IFERROR(VLOOKUP(E189,Hoja1!$C$5:$D$357,2,FALSE),0)</f>
        <v>500</v>
      </c>
      <c r="K189" s="13">
        <f t="shared" si="18"/>
        <v>-3186.1000000000013</v>
      </c>
      <c r="L189" s="8">
        <f>IFERROR(VLOOKUP(E189,Hoja2!$B$2:$F$55,5,FALSE),0)</f>
        <v>0</v>
      </c>
      <c r="M189" s="13">
        <f t="shared" si="19"/>
        <v>23410</v>
      </c>
    </row>
    <row r="190" spans="5:13" x14ac:dyDescent="0.2">
      <c r="E190" s="10">
        <f t="shared" si="20"/>
        <v>42192</v>
      </c>
      <c r="F190" s="8">
        <f t="shared" si="14"/>
        <v>0</v>
      </c>
      <c r="G190" s="13">
        <f t="shared" si="15"/>
        <v>138</v>
      </c>
      <c r="H190" s="8">
        <f t="shared" si="16"/>
        <v>0</v>
      </c>
      <c r="I190" s="13">
        <f t="shared" si="17"/>
        <v>12</v>
      </c>
      <c r="J190" s="8">
        <f>IFERROR(VLOOKUP(E190,Hoja1!$C$5:$D$357,2,FALSE),0)</f>
        <v>-284.21000000000004</v>
      </c>
      <c r="K190" s="13">
        <f t="shared" si="18"/>
        <v>-3470.3100000000013</v>
      </c>
      <c r="L190" s="8">
        <f>IFERROR(VLOOKUP(E190,Hoja2!$B$2:$F$55,5,FALSE),0)</f>
        <v>2650</v>
      </c>
      <c r="M190" s="13">
        <f t="shared" si="19"/>
        <v>26060</v>
      </c>
    </row>
    <row r="191" spans="5:13" x14ac:dyDescent="0.2">
      <c r="E191" s="10">
        <f t="shared" si="20"/>
        <v>42193</v>
      </c>
      <c r="F191" s="8">
        <f t="shared" si="14"/>
        <v>0</v>
      </c>
      <c r="G191" s="13">
        <f t="shared" si="15"/>
        <v>138</v>
      </c>
      <c r="H191" s="8">
        <f t="shared" si="16"/>
        <v>0</v>
      </c>
      <c r="I191" s="13">
        <f t="shared" si="17"/>
        <v>12</v>
      </c>
      <c r="J191" s="8">
        <f>IFERROR(VLOOKUP(E191,Hoja1!$C$5:$D$357,2,FALSE),0)</f>
        <v>-89.460000000000008</v>
      </c>
      <c r="K191" s="13">
        <f t="shared" si="18"/>
        <v>-3559.7700000000013</v>
      </c>
      <c r="L191" s="8">
        <f>IFERROR(VLOOKUP(E191,Hoja2!$B$2:$F$55,5,FALSE),0)</f>
        <v>0</v>
      </c>
      <c r="M191" s="13">
        <f t="shared" si="19"/>
        <v>26060</v>
      </c>
    </row>
    <row r="192" spans="5:13" x14ac:dyDescent="0.2">
      <c r="E192" s="10">
        <f t="shared" si="20"/>
        <v>42194</v>
      </c>
      <c r="F192" s="8">
        <f t="shared" si="14"/>
        <v>2</v>
      </c>
      <c r="G192" s="13">
        <f t="shared" si="15"/>
        <v>140</v>
      </c>
      <c r="H192" s="8">
        <f t="shared" si="16"/>
        <v>0</v>
      </c>
      <c r="I192" s="13">
        <f t="shared" si="17"/>
        <v>12</v>
      </c>
      <c r="J192" s="8">
        <f>IFERROR(VLOOKUP(E192,Hoja1!$C$5:$D$357,2,FALSE),0)</f>
        <v>-9.08</v>
      </c>
      <c r="K192" s="13">
        <f t="shared" si="18"/>
        <v>-3568.8500000000013</v>
      </c>
      <c r="L192" s="8">
        <f>IFERROR(VLOOKUP(E192,Hoja2!$B$2:$F$55,5,FALSE),0)</f>
        <v>0</v>
      </c>
      <c r="M192" s="13">
        <f t="shared" si="19"/>
        <v>26060</v>
      </c>
    </row>
    <row r="193" spans="5:13" x14ac:dyDescent="0.2">
      <c r="E193" s="10">
        <f t="shared" si="20"/>
        <v>42195</v>
      </c>
      <c r="F193" s="8">
        <f t="shared" si="14"/>
        <v>0</v>
      </c>
      <c r="G193" s="13">
        <f t="shared" si="15"/>
        <v>140</v>
      </c>
      <c r="H193" s="8">
        <f t="shared" si="16"/>
        <v>0</v>
      </c>
      <c r="I193" s="13">
        <f t="shared" si="17"/>
        <v>12</v>
      </c>
      <c r="J193" s="8">
        <f>IFERROR(VLOOKUP(E193,Hoja1!$C$5:$D$357,2,FALSE),0)</f>
        <v>-300</v>
      </c>
      <c r="K193" s="13">
        <f t="shared" si="18"/>
        <v>-3868.8500000000013</v>
      </c>
      <c r="L193" s="8">
        <f>IFERROR(VLOOKUP(E193,Hoja2!$B$2:$F$55,5,FALSE),0)</f>
        <v>0</v>
      </c>
      <c r="M193" s="13">
        <f t="shared" si="19"/>
        <v>26060</v>
      </c>
    </row>
    <row r="194" spans="5:13" x14ac:dyDescent="0.2">
      <c r="E194" s="10">
        <f t="shared" si="20"/>
        <v>42196</v>
      </c>
      <c r="F194" s="8">
        <f t="shared" si="14"/>
        <v>0</v>
      </c>
      <c r="G194" s="13">
        <f t="shared" si="15"/>
        <v>140</v>
      </c>
      <c r="H194" s="8">
        <f t="shared" si="16"/>
        <v>0</v>
      </c>
      <c r="I194" s="13">
        <f t="shared" si="17"/>
        <v>12</v>
      </c>
      <c r="J194" s="8">
        <f>IFERROR(VLOOKUP(E194,Hoja1!$C$5:$D$357,2,FALSE),0)</f>
        <v>-40</v>
      </c>
      <c r="K194" s="13">
        <f t="shared" si="18"/>
        <v>-3908.8500000000013</v>
      </c>
      <c r="L194" s="8">
        <f>IFERROR(VLOOKUP(E194,Hoja2!$B$2:$F$55,5,FALSE),0)</f>
        <v>0</v>
      </c>
      <c r="M194" s="13">
        <f t="shared" si="19"/>
        <v>26060</v>
      </c>
    </row>
    <row r="195" spans="5:13" x14ac:dyDescent="0.2">
      <c r="E195" s="10">
        <f t="shared" si="20"/>
        <v>42197</v>
      </c>
      <c r="F195" s="8">
        <f t="shared" si="14"/>
        <v>0</v>
      </c>
      <c r="G195" s="13">
        <f t="shared" si="15"/>
        <v>140</v>
      </c>
      <c r="H195" s="8">
        <f t="shared" si="16"/>
        <v>0</v>
      </c>
      <c r="I195" s="13">
        <f t="shared" si="17"/>
        <v>12</v>
      </c>
      <c r="J195" s="8">
        <f>IFERROR(VLOOKUP(E195,Hoja1!$C$5:$D$357,2,FALSE),0)</f>
        <v>0</v>
      </c>
      <c r="K195" s="13">
        <f t="shared" si="18"/>
        <v>-3908.8500000000013</v>
      </c>
      <c r="L195" s="8">
        <f>IFERROR(VLOOKUP(E195,Hoja2!$B$2:$F$55,5,FALSE),0)</f>
        <v>0</v>
      </c>
      <c r="M195" s="13">
        <f t="shared" si="19"/>
        <v>26060</v>
      </c>
    </row>
    <row r="196" spans="5:13" x14ac:dyDescent="0.2">
      <c r="E196" s="10">
        <f t="shared" si="20"/>
        <v>42198</v>
      </c>
      <c r="F196" s="8">
        <f t="shared" ref="F196:F259" si="21">IFERROR(VLOOKUP(E196,$A$4:$B$131,2,FALSE),0)</f>
        <v>0</v>
      </c>
      <c r="G196" s="13">
        <f t="shared" ref="G196:G259" si="22">G195+F196</f>
        <v>140</v>
      </c>
      <c r="H196" s="8">
        <f t="shared" ref="H196:H259" si="23">IFERROR(VLOOKUP(E196,$A$4:$C$131,3,FALSE),0)</f>
        <v>0</v>
      </c>
      <c r="I196" s="13">
        <f t="shared" ref="I196:I259" si="24">I195+H196</f>
        <v>12</v>
      </c>
      <c r="J196" s="8">
        <f>IFERROR(VLOOKUP(E196,Hoja1!$C$5:$D$357,2,FALSE),0)</f>
        <v>-9.08</v>
      </c>
      <c r="K196" s="13">
        <f t="shared" ref="K196:K259" si="25">K195+J196</f>
        <v>-3917.9300000000012</v>
      </c>
      <c r="L196" s="8">
        <f>IFERROR(VLOOKUP(E196,Hoja2!$B$2:$F$55,5,FALSE),0)</f>
        <v>2650</v>
      </c>
      <c r="M196" s="13">
        <f t="shared" ref="M196:M259" si="26">M195+L196</f>
        <v>28710</v>
      </c>
    </row>
    <row r="197" spans="5:13" x14ac:dyDescent="0.2">
      <c r="E197" s="10">
        <f t="shared" ref="E197:E260" si="27">E196+1</f>
        <v>42199</v>
      </c>
      <c r="F197" s="8">
        <f t="shared" si="21"/>
        <v>0</v>
      </c>
      <c r="G197" s="13">
        <f t="shared" si="22"/>
        <v>140</v>
      </c>
      <c r="H197" s="8">
        <f t="shared" si="23"/>
        <v>1</v>
      </c>
      <c r="I197" s="13">
        <f t="shared" si="24"/>
        <v>13</v>
      </c>
      <c r="J197" s="8">
        <f>IFERROR(VLOOKUP(E197,Hoja1!$C$5:$D$357,2,FALSE),0)</f>
        <v>-371.41999999999996</v>
      </c>
      <c r="K197" s="13">
        <f t="shared" si="25"/>
        <v>-4289.3500000000013</v>
      </c>
      <c r="L197" s="8">
        <f>IFERROR(VLOOKUP(E197,Hoja2!$B$2:$F$55,5,FALSE),0)</f>
        <v>0</v>
      </c>
      <c r="M197" s="13">
        <f t="shared" si="26"/>
        <v>28710</v>
      </c>
    </row>
    <row r="198" spans="5:13" x14ac:dyDescent="0.2">
      <c r="E198" s="10">
        <f t="shared" si="27"/>
        <v>42200</v>
      </c>
      <c r="F198" s="8">
        <f t="shared" si="21"/>
        <v>3</v>
      </c>
      <c r="G198" s="13">
        <f t="shared" si="22"/>
        <v>143</v>
      </c>
      <c r="H198" s="8">
        <f t="shared" si="23"/>
        <v>0</v>
      </c>
      <c r="I198" s="13">
        <f t="shared" si="24"/>
        <v>13</v>
      </c>
      <c r="J198" s="8">
        <f>IFERROR(VLOOKUP(E198,Hoja1!$C$5:$D$357,2,FALSE),0)</f>
        <v>0</v>
      </c>
      <c r="K198" s="13">
        <f t="shared" si="25"/>
        <v>-4289.3500000000013</v>
      </c>
      <c r="L198" s="8">
        <f>IFERROR(VLOOKUP(E198,Hoja2!$B$2:$F$55,5,FALSE),0)</f>
        <v>0</v>
      </c>
      <c r="M198" s="13">
        <f t="shared" si="26"/>
        <v>28710</v>
      </c>
    </row>
    <row r="199" spans="5:13" x14ac:dyDescent="0.2">
      <c r="E199" s="10">
        <f t="shared" si="27"/>
        <v>42201</v>
      </c>
      <c r="F199" s="8">
        <f t="shared" si="21"/>
        <v>3</v>
      </c>
      <c r="G199" s="13">
        <f t="shared" si="22"/>
        <v>146</v>
      </c>
      <c r="H199" s="8">
        <f t="shared" si="23"/>
        <v>0</v>
      </c>
      <c r="I199" s="13">
        <f t="shared" si="24"/>
        <v>13</v>
      </c>
      <c r="J199" s="8">
        <f>IFERROR(VLOOKUP(E199,Hoja1!$C$5:$D$357,2,FALSE),0)</f>
        <v>-0.45</v>
      </c>
      <c r="K199" s="13">
        <f t="shared" si="25"/>
        <v>-4289.8000000000011</v>
      </c>
      <c r="L199" s="8">
        <f>IFERROR(VLOOKUP(E199,Hoja2!$B$2:$F$55,5,FALSE),0)</f>
        <v>0</v>
      </c>
      <c r="M199" s="13">
        <f t="shared" si="26"/>
        <v>28710</v>
      </c>
    </row>
    <row r="200" spans="5:13" x14ac:dyDescent="0.2">
      <c r="E200" s="10">
        <f t="shared" si="27"/>
        <v>42202</v>
      </c>
      <c r="F200" s="8">
        <f t="shared" si="21"/>
        <v>0</v>
      </c>
      <c r="G200" s="13">
        <f t="shared" si="22"/>
        <v>146</v>
      </c>
      <c r="H200" s="8">
        <f t="shared" si="23"/>
        <v>0</v>
      </c>
      <c r="I200" s="13">
        <f t="shared" si="24"/>
        <v>13</v>
      </c>
      <c r="J200" s="8">
        <f>IFERROR(VLOOKUP(E200,Hoja1!$C$5:$D$357,2,FALSE),0)</f>
        <v>2182.2400000000002</v>
      </c>
      <c r="K200" s="13">
        <f t="shared" si="25"/>
        <v>-2107.5600000000009</v>
      </c>
      <c r="L200" s="8">
        <f>IFERROR(VLOOKUP(E200,Hoja2!$B$2:$F$55,5,FALSE),0)</f>
        <v>0</v>
      </c>
      <c r="M200" s="13">
        <f t="shared" si="26"/>
        <v>28710</v>
      </c>
    </row>
    <row r="201" spans="5:13" x14ac:dyDescent="0.2">
      <c r="E201" s="10">
        <f t="shared" si="27"/>
        <v>42203</v>
      </c>
      <c r="F201" s="8">
        <f t="shared" si="21"/>
        <v>0</v>
      </c>
      <c r="G201" s="13">
        <f t="shared" si="22"/>
        <v>146</v>
      </c>
      <c r="H201" s="8">
        <f t="shared" si="23"/>
        <v>0</v>
      </c>
      <c r="I201" s="13">
        <f t="shared" si="24"/>
        <v>13</v>
      </c>
      <c r="J201" s="8">
        <f>IFERROR(VLOOKUP(E201,Hoja1!$C$5:$D$357,2,FALSE),0)</f>
        <v>0</v>
      </c>
      <c r="K201" s="13">
        <f t="shared" si="25"/>
        <v>-2107.5600000000009</v>
      </c>
      <c r="L201" s="8">
        <f>IFERROR(VLOOKUP(E201,Hoja2!$B$2:$F$55,5,FALSE),0)</f>
        <v>0</v>
      </c>
      <c r="M201" s="13">
        <f t="shared" si="26"/>
        <v>28710</v>
      </c>
    </row>
    <row r="202" spans="5:13" x14ac:dyDescent="0.2">
      <c r="E202" s="10">
        <f t="shared" si="27"/>
        <v>42204</v>
      </c>
      <c r="F202" s="8">
        <f t="shared" si="21"/>
        <v>0</v>
      </c>
      <c r="G202" s="13">
        <f t="shared" si="22"/>
        <v>146</v>
      </c>
      <c r="H202" s="8">
        <f t="shared" si="23"/>
        <v>0</v>
      </c>
      <c r="I202" s="13">
        <f t="shared" si="24"/>
        <v>13</v>
      </c>
      <c r="J202" s="8">
        <f>IFERROR(VLOOKUP(E202,Hoja1!$C$5:$D$357,2,FALSE),0)</f>
        <v>-162.57999999999998</v>
      </c>
      <c r="K202" s="13">
        <f t="shared" si="25"/>
        <v>-2270.1400000000008</v>
      </c>
      <c r="L202" s="8">
        <f>IFERROR(VLOOKUP(E202,Hoja2!$B$2:$F$55,5,FALSE),0)</f>
        <v>0</v>
      </c>
      <c r="M202" s="13">
        <f t="shared" si="26"/>
        <v>28710</v>
      </c>
    </row>
    <row r="203" spans="5:13" x14ac:dyDescent="0.2">
      <c r="E203" s="10">
        <f t="shared" si="27"/>
        <v>42205</v>
      </c>
      <c r="F203" s="8">
        <f t="shared" si="21"/>
        <v>11</v>
      </c>
      <c r="G203" s="13">
        <f t="shared" si="22"/>
        <v>157</v>
      </c>
      <c r="H203" s="8">
        <f t="shared" si="23"/>
        <v>0</v>
      </c>
      <c r="I203" s="13">
        <f t="shared" si="24"/>
        <v>13</v>
      </c>
      <c r="J203" s="8">
        <f>IFERROR(VLOOKUP(E203,Hoja1!$C$5:$D$357,2,FALSE),0)</f>
        <v>-1087.24</v>
      </c>
      <c r="K203" s="13">
        <f t="shared" si="25"/>
        <v>-3357.380000000001</v>
      </c>
      <c r="L203" s="8">
        <f>IFERROR(VLOOKUP(E203,Hoja2!$B$2:$F$55,5,FALSE),0)</f>
        <v>0</v>
      </c>
      <c r="M203" s="13">
        <f t="shared" si="26"/>
        <v>28710</v>
      </c>
    </row>
    <row r="204" spans="5:13" x14ac:dyDescent="0.2">
      <c r="E204" s="10">
        <f t="shared" si="27"/>
        <v>42206</v>
      </c>
      <c r="F204" s="8">
        <f t="shared" si="21"/>
        <v>0</v>
      </c>
      <c r="G204" s="13">
        <f t="shared" si="22"/>
        <v>157</v>
      </c>
      <c r="H204" s="8">
        <f t="shared" si="23"/>
        <v>0</v>
      </c>
      <c r="I204" s="13">
        <f t="shared" si="24"/>
        <v>13</v>
      </c>
      <c r="J204" s="8">
        <f>IFERROR(VLOOKUP(E204,Hoja1!$C$5:$D$357,2,FALSE),0)</f>
        <v>-100</v>
      </c>
      <c r="K204" s="13">
        <f t="shared" si="25"/>
        <v>-3457.380000000001</v>
      </c>
      <c r="L204" s="8">
        <f>IFERROR(VLOOKUP(E204,Hoja2!$B$2:$F$55,5,FALSE),0)</f>
        <v>0</v>
      </c>
      <c r="M204" s="13">
        <f t="shared" si="26"/>
        <v>28710</v>
      </c>
    </row>
    <row r="205" spans="5:13" x14ac:dyDescent="0.2">
      <c r="E205" s="10">
        <f t="shared" si="27"/>
        <v>42207</v>
      </c>
      <c r="F205" s="8">
        <f t="shared" si="21"/>
        <v>15</v>
      </c>
      <c r="G205" s="13">
        <f t="shared" si="22"/>
        <v>172</v>
      </c>
      <c r="H205" s="8">
        <f t="shared" si="23"/>
        <v>3</v>
      </c>
      <c r="I205" s="13">
        <f t="shared" si="24"/>
        <v>16</v>
      </c>
      <c r="J205" s="8">
        <f>IFERROR(VLOOKUP(E205,Hoja1!$C$5:$D$357,2,FALSE),0)</f>
        <v>-49.719999999999914</v>
      </c>
      <c r="K205" s="13">
        <f t="shared" si="25"/>
        <v>-3507.1000000000008</v>
      </c>
      <c r="L205" s="8">
        <f>IFERROR(VLOOKUP(E205,Hoja2!$B$2:$F$55,5,FALSE),0)</f>
        <v>0</v>
      </c>
      <c r="M205" s="13">
        <f t="shared" si="26"/>
        <v>28710</v>
      </c>
    </row>
    <row r="206" spans="5:13" x14ac:dyDescent="0.2">
      <c r="E206" s="10">
        <f t="shared" si="27"/>
        <v>42208</v>
      </c>
      <c r="F206" s="8">
        <f t="shared" si="21"/>
        <v>2</v>
      </c>
      <c r="G206" s="13">
        <f t="shared" si="22"/>
        <v>174</v>
      </c>
      <c r="H206" s="8">
        <f t="shared" si="23"/>
        <v>0</v>
      </c>
      <c r="I206" s="13">
        <f t="shared" si="24"/>
        <v>16</v>
      </c>
      <c r="J206" s="8">
        <f>IFERROR(VLOOKUP(E206,Hoja1!$C$5:$D$357,2,FALSE),0)</f>
        <v>-18.18</v>
      </c>
      <c r="K206" s="13">
        <f t="shared" si="25"/>
        <v>-3525.2800000000007</v>
      </c>
      <c r="L206" s="8">
        <f>IFERROR(VLOOKUP(E206,Hoja2!$B$2:$F$55,5,FALSE),0)</f>
        <v>3000</v>
      </c>
      <c r="M206" s="13">
        <f t="shared" si="26"/>
        <v>31710</v>
      </c>
    </row>
    <row r="207" spans="5:13" x14ac:dyDescent="0.2">
      <c r="E207" s="10">
        <f t="shared" si="27"/>
        <v>42209</v>
      </c>
      <c r="F207" s="8">
        <f t="shared" si="21"/>
        <v>1</v>
      </c>
      <c r="G207" s="13">
        <f t="shared" si="22"/>
        <v>175</v>
      </c>
      <c r="H207" s="8">
        <f t="shared" si="23"/>
        <v>0</v>
      </c>
      <c r="I207" s="13">
        <f t="shared" si="24"/>
        <v>16</v>
      </c>
      <c r="J207" s="8">
        <f>IFERROR(VLOOKUP(E207,Hoja1!$C$5:$D$357,2,FALSE),0)</f>
        <v>-100</v>
      </c>
      <c r="K207" s="13">
        <f t="shared" si="25"/>
        <v>-3625.2800000000007</v>
      </c>
      <c r="L207" s="8">
        <f>IFERROR(VLOOKUP(E207,Hoja2!$B$2:$F$55,5,FALSE),0)</f>
        <v>0</v>
      </c>
      <c r="M207" s="13">
        <f t="shared" si="26"/>
        <v>31710</v>
      </c>
    </row>
    <row r="208" spans="5:13" x14ac:dyDescent="0.2">
      <c r="E208" s="10">
        <f t="shared" si="27"/>
        <v>42210</v>
      </c>
      <c r="F208" s="8">
        <f t="shared" si="21"/>
        <v>0</v>
      </c>
      <c r="G208" s="13">
        <f t="shared" si="22"/>
        <v>175</v>
      </c>
      <c r="H208" s="8">
        <f t="shared" si="23"/>
        <v>0</v>
      </c>
      <c r="I208" s="13">
        <f t="shared" si="24"/>
        <v>16</v>
      </c>
      <c r="J208" s="8">
        <f>IFERROR(VLOOKUP(E208,Hoja1!$C$5:$D$357,2,FALSE),0)</f>
        <v>0</v>
      </c>
      <c r="K208" s="13">
        <f t="shared" si="25"/>
        <v>-3625.2800000000007</v>
      </c>
      <c r="L208" s="8">
        <f>IFERROR(VLOOKUP(E208,Hoja2!$B$2:$F$55,5,FALSE),0)</f>
        <v>850</v>
      </c>
      <c r="M208" s="13">
        <f t="shared" si="26"/>
        <v>32560</v>
      </c>
    </row>
    <row r="209" spans="5:13" x14ac:dyDescent="0.2">
      <c r="E209" s="10">
        <f t="shared" si="27"/>
        <v>42211</v>
      </c>
      <c r="F209" s="8">
        <f t="shared" si="21"/>
        <v>0</v>
      </c>
      <c r="G209" s="13">
        <f t="shared" si="22"/>
        <v>175</v>
      </c>
      <c r="H209" s="8">
        <f t="shared" si="23"/>
        <v>0</v>
      </c>
      <c r="I209" s="13">
        <f t="shared" si="24"/>
        <v>16</v>
      </c>
      <c r="J209" s="8">
        <f>IFERROR(VLOOKUP(E209,Hoja1!$C$5:$D$357,2,FALSE),0)</f>
        <v>0</v>
      </c>
      <c r="K209" s="13">
        <f t="shared" si="25"/>
        <v>-3625.2800000000007</v>
      </c>
      <c r="L209" s="8">
        <f>IFERROR(VLOOKUP(E209,Hoja2!$B$2:$F$55,5,FALSE),0)</f>
        <v>0</v>
      </c>
      <c r="M209" s="13">
        <f t="shared" si="26"/>
        <v>32560</v>
      </c>
    </row>
    <row r="210" spans="5:13" x14ac:dyDescent="0.2">
      <c r="E210" s="10">
        <f t="shared" si="27"/>
        <v>42212</v>
      </c>
      <c r="F210" s="8">
        <f t="shared" si="21"/>
        <v>0</v>
      </c>
      <c r="G210" s="13">
        <f t="shared" si="22"/>
        <v>175</v>
      </c>
      <c r="H210" s="8">
        <f t="shared" si="23"/>
        <v>0</v>
      </c>
      <c r="I210" s="13">
        <f t="shared" si="24"/>
        <v>16</v>
      </c>
      <c r="J210" s="8">
        <f>IFERROR(VLOOKUP(E210,Hoja1!$C$5:$D$357,2,FALSE),0)</f>
        <v>-223.26999999999998</v>
      </c>
      <c r="K210" s="13">
        <f t="shared" si="25"/>
        <v>-3848.5500000000006</v>
      </c>
      <c r="L210" s="8">
        <f>IFERROR(VLOOKUP(E210,Hoja2!$B$2:$F$55,5,FALSE),0)</f>
        <v>0</v>
      </c>
      <c r="M210" s="13">
        <f t="shared" si="26"/>
        <v>32560</v>
      </c>
    </row>
    <row r="211" spans="5:13" x14ac:dyDescent="0.2">
      <c r="E211" s="10">
        <f t="shared" si="27"/>
        <v>42213</v>
      </c>
      <c r="F211" s="8">
        <f t="shared" si="21"/>
        <v>0</v>
      </c>
      <c r="G211" s="13">
        <f t="shared" si="22"/>
        <v>175</v>
      </c>
      <c r="H211" s="8">
        <f t="shared" si="23"/>
        <v>0</v>
      </c>
      <c r="I211" s="13">
        <f t="shared" si="24"/>
        <v>16</v>
      </c>
      <c r="J211" s="8">
        <f>IFERROR(VLOOKUP(E211,Hoja1!$C$5:$D$357,2,FALSE),0)</f>
        <v>-112.43</v>
      </c>
      <c r="K211" s="13">
        <f t="shared" si="25"/>
        <v>-3960.9800000000005</v>
      </c>
      <c r="L211" s="8">
        <f>IFERROR(VLOOKUP(E211,Hoja2!$B$2:$F$55,5,FALSE),0)</f>
        <v>0</v>
      </c>
      <c r="M211" s="13">
        <f t="shared" si="26"/>
        <v>32560</v>
      </c>
    </row>
    <row r="212" spans="5:13" x14ac:dyDescent="0.2">
      <c r="E212" s="10">
        <f t="shared" si="27"/>
        <v>42214</v>
      </c>
      <c r="F212" s="8">
        <f t="shared" si="21"/>
        <v>0</v>
      </c>
      <c r="G212" s="13">
        <f t="shared" si="22"/>
        <v>175</v>
      </c>
      <c r="H212" s="8">
        <f t="shared" si="23"/>
        <v>0</v>
      </c>
      <c r="I212" s="13">
        <f t="shared" si="24"/>
        <v>16</v>
      </c>
      <c r="J212" s="8">
        <f>IFERROR(VLOOKUP(E212,Hoja1!$C$5:$D$357,2,FALSE),0)</f>
        <v>2594.69</v>
      </c>
      <c r="K212" s="13">
        <f t="shared" si="25"/>
        <v>-1366.2900000000004</v>
      </c>
      <c r="L212" s="8">
        <f>IFERROR(VLOOKUP(E212,Hoja2!$B$2:$F$55,5,FALSE),0)</f>
        <v>2243.48</v>
      </c>
      <c r="M212" s="13">
        <f t="shared" si="26"/>
        <v>34803.480000000003</v>
      </c>
    </row>
    <row r="213" spans="5:13" x14ac:dyDescent="0.2">
      <c r="E213" s="10">
        <f t="shared" si="27"/>
        <v>42215</v>
      </c>
      <c r="F213" s="8">
        <f t="shared" si="21"/>
        <v>0</v>
      </c>
      <c r="G213" s="13">
        <f t="shared" si="22"/>
        <v>175</v>
      </c>
      <c r="H213" s="8">
        <f t="shared" si="23"/>
        <v>0</v>
      </c>
      <c r="I213" s="13">
        <f t="shared" si="24"/>
        <v>16</v>
      </c>
      <c r="J213" s="8">
        <f>IFERROR(VLOOKUP(E213,Hoja1!$C$5:$D$357,2,FALSE),0)</f>
        <v>-52</v>
      </c>
      <c r="K213" s="13">
        <f t="shared" si="25"/>
        <v>-1418.2900000000004</v>
      </c>
      <c r="L213" s="8">
        <f>IFERROR(VLOOKUP(E213,Hoja2!$B$2:$F$55,5,FALSE),0)</f>
        <v>0</v>
      </c>
      <c r="M213" s="13">
        <f t="shared" si="26"/>
        <v>34803.480000000003</v>
      </c>
    </row>
    <row r="214" spans="5:13" x14ac:dyDescent="0.2">
      <c r="E214" s="10">
        <f t="shared" si="27"/>
        <v>42216</v>
      </c>
      <c r="F214" s="8">
        <f t="shared" si="21"/>
        <v>0</v>
      </c>
      <c r="G214" s="13">
        <f t="shared" si="22"/>
        <v>175</v>
      </c>
      <c r="H214" s="8">
        <f t="shared" si="23"/>
        <v>0</v>
      </c>
      <c r="I214" s="13">
        <f t="shared" si="24"/>
        <v>16</v>
      </c>
      <c r="J214" s="8">
        <f>IFERROR(VLOOKUP(E214,Hoja1!$C$5:$D$357,2,FALSE),0)</f>
        <v>-1689.07</v>
      </c>
      <c r="K214" s="13">
        <f t="shared" si="25"/>
        <v>-3107.3600000000006</v>
      </c>
      <c r="L214" s="8">
        <f>IFERROR(VLOOKUP(E214,Hoja2!$B$2:$F$55,5,FALSE),0)</f>
        <v>0</v>
      </c>
      <c r="M214" s="13">
        <f t="shared" si="26"/>
        <v>34803.480000000003</v>
      </c>
    </row>
    <row r="215" spans="5:13" x14ac:dyDescent="0.2">
      <c r="E215" s="10">
        <f t="shared" si="27"/>
        <v>42217</v>
      </c>
      <c r="F215" s="8">
        <f t="shared" si="21"/>
        <v>0</v>
      </c>
      <c r="G215" s="13">
        <f t="shared" si="22"/>
        <v>175</v>
      </c>
      <c r="H215" s="8">
        <f t="shared" si="23"/>
        <v>0</v>
      </c>
      <c r="I215" s="13">
        <f t="shared" si="24"/>
        <v>16</v>
      </c>
      <c r="J215" s="8">
        <f>IFERROR(VLOOKUP(E215,Hoja1!$C$5:$D$357,2,FALSE),0)</f>
        <v>-60.13</v>
      </c>
      <c r="K215" s="13">
        <f t="shared" si="25"/>
        <v>-3167.4900000000007</v>
      </c>
      <c r="L215" s="8">
        <f>IFERROR(VLOOKUP(E215,Hoja2!$B$2:$F$55,5,FALSE),0)</f>
        <v>0</v>
      </c>
      <c r="M215" s="13">
        <f t="shared" si="26"/>
        <v>34803.480000000003</v>
      </c>
    </row>
    <row r="216" spans="5:13" x14ac:dyDescent="0.2">
      <c r="E216" s="10">
        <f t="shared" si="27"/>
        <v>42218</v>
      </c>
      <c r="F216" s="8">
        <f t="shared" si="21"/>
        <v>0</v>
      </c>
      <c r="G216" s="13">
        <f t="shared" si="22"/>
        <v>175</v>
      </c>
      <c r="H216" s="8">
        <f t="shared" si="23"/>
        <v>0</v>
      </c>
      <c r="I216" s="13">
        <f t="shared" si="24"/>
        <v>16</v>
      </c>
      <c r="J216" s="8">
        <f>IFERROR(VLOOKUP(E216,Hoja1!$C$5:$D$357,2,FALSE),0)</f>
        <v>-6</v>
      </c>
      <c r="K216" s="13">
        <f t="shared" si="25"/>
        <v>-3173.4900000000007</v>
      </c>
      <c r="L216" s="8">
        <f>IFERROR(VLOOKUP(E216,Hoja2!$B$2:$F$55,5,FALSE),0)</f>
        <v>0</v>
      </c>
      <c r="M216" s="13">
        <f t="shared" si="26"/>
        <v>34803.480000000003</v>
      </c>
    </row>
    <row r="217" spans="5:13" x14ac:dyDescent="0.2">
      <c r="E217" s="10">
        <f t="shared" si="27"/>
        <v>42219</v>
      </c>
      <c r="F217" s="8">
        <f t="shared" si="21"/>
        <v>0</v>
      </c>
      <c r="G217" s="13">
        <f t="shared" si="22"/>
        <v>175</v>
      </c>
      <c r="H217" s="8">
        <f t="shared" si="23"/>
        <v>0</v>
      </c>
      <c r="I217" s="13">
        <f t="shared" si="24"/>
        <v>16</v>
      </c>
      <c r="J217" s="8">
        <f>IFERROR(VLOOKUP(E217,Hoja1!$C$5:$D$357,2,FALSE),0)</f>
        <v>-403.28999999999996</v>
      </c>
      <c r="K217" s="13">
        <f t="shared" si="25"/>
        <v>-3576.7800000000007</v>
      </c>
      <c r="L217" s="8">
        <f>IFERROR(VLOOKUP(E217,Hoja2!$B$2:$F$55,5,FALSE),0)</f>
        <v>0</v>
      </c>
      <c r="M217" s="13">
        <f t="shared" si="26"/>
        <v>34803.480000000003</v>
      </c>
    </row>
    <row r="218" spans="5:13" x14ac:dyDescent="0.2">
      <c r="E218" s="10">
        <f t="shared" si="27"/>
        <v>42220</v>
      </c>
      <c r="F218" s="8">
        <f t="shared" si="21"/>
        <v>0</v>
      </c>
      <c r="G218" s="13">
        <f t="shared" si="22"/>
        <v>175</v>
      </c>
      <c r="H218" s="8">
        <f t="shared" si="23"/>
        <v>0</v>
      </c>
      <c r="I218" s="13">
        <f t="shared" si="24"/>
        <v>16</v>
      </c>
      <c r="J218" s="8">
        <f>IFERROR(VLOOKUP(E218,Hoja1!$C$5:$D$357,2,FALSE),0)</f>
        <v>-452.39000000000004</v>
      </c>
      <c r="K218" s="13">
        <f t="shared" si="25"/>
        <v>-4029.1700000000005</v>
      </c>
      <c r="L218" s="8">
        <f>IFERROR(VLOOKUP(E218,Hoja2!$B$2:$F$55,5,FALSE),0)</f>
        <v>0</v>
      </c>
      <c r="M218" s="13">
        <f t="shared" si="26"/>
        <v>34803.480000000003</v>
      </c>
    </row>
    <row r="219" spans="5:13" x14ac:dyDescent="0.2">
      <c r="E219" s="10">
        <f t="shared" si="27"/>
        <v>42221</v>
      </c>
      <c r="F219" s="8">
        <f t="shared" si="21"/>
        <v>2</v>
      </c>
      <c r="G219" s="13">
        <f t="shared" si="22"/>
        <v>177</v>
      </c>
      <c r="H219" s="8">
        <f t="shared" si="23"/>
        <v>0</v>
      </c>
      <c r="I219" s="13">
        <f t="shared" si="24"/>
        <v>16</v>
      </c>
      <c r="J219" s="8">
        <f>IFERROR(VLOOKUP(E219,Hoja1!$C$5:$D$357,2,FALSE),0)</f>
        <v>172.53000000000003</v>
      </c>
      <c r="K219" s="13">
        <f t="shared" si="25"/>
        <v>-3856.6400000000003</v>
      </c>
      <c r="L219" s="8">
        <f>IFERROR(VLOOKUP(E219,Hoja2!$B$2:$F$55,5,FALSE),0)</f>
        <v>0</v>
      </c>
      <c r="M219" s="13">
        <f t="shared" si="26"/>
        <v>34803.480000000003</v>
      </c>
    </row>
    <row r="220" spans="5:13" x14ac:dyDescent="0.2">
      <c r="E220" s="10">
        <f t="shared" si="27"/>
        <v>42222</v>
      </c>
      <c r="F220" s="8">
        <f t="shared" si="21"/>
        <v>0</v>
      </c>
      <c r="G220" s="13">
        <f t="shared" si="22"/>
        <v>177</v>
      </c>
      <c r="H220" s="8">
        <f t="shared" si="23"/>
        <v>0</v>
      </c>
      <c r="I220" s="13">
        <f t="shared" si="24"/>
        <v>16</v>
      </c>
      <c r="J220" s="8">
        <f>IFERROR(VLOOKUP(E220,Hoja1!$C$5:$D$357,2,FALSE),0)</f>
        <v>-122.83</v>
      </c>
      <c r="K220" s="13">
        <f t="shared" si="25"/>
        <v>-3979.4700000000003</v>
      </c>
      <c r="L220" s="8">
        <f>IFERROR(VLOOKUP(E220,Hoja2!$B$2:$F$55,5,FALSE),0)</f>
        <v>0</v>
      </c>
      <c r="M220" s="13">
        <f t="shared" si="26"/>
        <v>34803.480000000003</v>
      </c>
    </row>
    <row r="221" spans="5:13" x14ac:dyDescent="0.2">
      <c r="E221" s="10">
        <f t="shared" si="27"/>
        <v>42223</v>
      </c>
      <c r="F221" s="8">
        <f t="shared" si="21"/>
        <v>0</v>
      </c>
      <c r="G221" s="13">
        <f t="shared" si="22"/>
        <v>177</v>
      </c>
      <c r="H221" s="8">
        <f t="shared" si="23"/>
        <v>0</v>
      </c>
      <c r="I221" s="13">
        <f t="shared" si="24"/>
        <v>16</v>
      </c>
      <c r="J221" s="8">
        <f>IFERROR(VLOOKUP(E221,Hoja1!$C$5:$D$357,2,FALSE),0)</f>
        <v>-181.43</v>
      </c>
      <c r="K221" s="13">
        <f t="shared" si="25"/>
        <v>-4160.9000000000005</v>
      </c>
      <c r="L221" s="8">
        <f>IFERROR(VLOOKUP(E221,Hoja2!$B$2:$F$55,5,FALSE),0)</f>
        <v>0</v>
      </c>
      <c r="M221" s="13">
        <f t="shared" si="26"/>
        <v>34803.480000000003</v>
      </c>
    </row>
    <row r="222" spans="5:13" x14ac:dyDescent="0.2">
      <c r="E222" s="10">
        <f t="shared" si="27"/>
        <v>42224</v>
      </c>
      <c r="F222" s="8">
        <f t="shared" si="21"/>
        <v>0</v>
      </c>
      <c r="G222" s="13">
        <f t="shared" si="22"/>
        <v>177</v>
      </c>
      <c r="H222" s="8">
        <f t="shared" si="23"/>
        <v>0</v>
      </c>
      <c r="I222" s="13">
        <f t="shared" si="24"/>
        <v>16</v>
      </c>
      <c r="J222" s="8">
        <f>IFERROR(VLOOKUP(E222,Hoja1!$C$5:$D$357,2,FALSE),0)</f>
        <v>0</v>
      </c>
      <c r="K222" s="13">
        <f t="shared" si="25"/>
        <v>-4160.9000000000005</v>
      </c>
      <c r="L222" s="8">
        <f>IFERROR(VLOOKUP(E222,Hoja2!$B$2:$F$55,5,FALSE),0)</f>
        <v>0</v>
      </c>
      <c r="M222" s="13">
        <f t="shared" si="26"/>
        <v>34803.480000000003</v>
      </c>
    </row>
    <row r="223" spans="5:13" x14ac:dyDescent="0.2">
      <c r="E223" s="10">
        <f t="shared" si="27"/>
        <v>42225</v>
      </c>
      <c r="F223" s="8">
        <f t="shared" si="21"/>
        <v>0</v>
      </c>
      <c r="G223" s="13">
        <f t="shared" si="22"/>
        <v>177</v>
      </c>
      <c r="H223" s="8">
        <f t="shared" si="23"/>
        <v>0</v>
      </c>
      <c r="I223" s="13">
        <f t="shared" si="24"/>
        <v>16</v>
      </c>
      <c r="J223" s="8">
        <f>IFERROR(VLOOKUP(E223,Hoja1!$C$5:$D$357,2,FALSE),0)</f>
        <v>-53.79</v>
      </c>
      <c r="K223" s="13">
        <f t="shared" si="25"/>
        <v>-4214.6900000000005</v>
      </c>
      <c r="L223" s="8">
        <f>IFERROR(VLOOKUP(E223,Hoja2!$B$2:$F$55,5,FALSE),0)</f>
        <v>0</v>
      </c>
      <c r="M223" s="13">
        <f t="shared" si="26"/>
        <v>34803.480000000003</v>
      </c>
    </row>
    <row r="224" spans="5:13" x14ac:dyDescent="0.2">
      <c r="E224" s="10">
        <f t="shared" si="27"/>
        <v>42226</v>
      </c>
      <c r="F224" s="8">
        <f t="shared" si="21"/>
        <v>0</v>
      </c>
      <c r="G224" s="13">
        <f t="shared" si="22"/>
        <v>177</v>
      </c>
      <c r="H224" s="8">
        <f t="shared" si="23"/>
        <v>0</v>
      </c>
      <c r="I224" s="13">
        <f t="shared" si="24"/>
        <v>16</v>
      </c>
      <c r="J224" s="8">
        <f>IFERROR(VLOOKUP(E224,Hoja1!$C$5:$D$357,2,FALSE),0)</f>
        <v>0</v>
      </c>
      <c r="K224" s="13">
        <f t="shared" si="25"/>
        <v>-4214.6900000000005</v>
      </c>
      <c r="L224" s="8">
        <f>IFERROR(VLOOKUP(E224,Hoja2!$B$2:$F$55,5,FALSE),0)</f>
        <v>0</v>
      </c>
      <c r="M224" s="13">
        <f t="shared" si="26"/>
        <v>34803.480000000003</v>
      </c>
    </row>
    <row r="225" spans="5:13" x14ac:dyDescent="0.2">
      <c r="E225" s="10">
        <f t="shared" si="27"/>
        <v>42227</v>
      </c>
      <c r="F225" s="8">
        <f t="shared" si="21"/>
        <v>0</v>
      </c>
      <c r="G225" s="13">
        <f t="shared" si="22"/>
        <v>177</v>
      </c>
      <c r="H225" s="8">
        <f t="shared" si="23"/>
        <v>0</v>
      </c>
      <c r="I225" s="13">
        <f t="shared" si="24"/>
        <v>16</v>
      </c>
      <c r="J225" s="8">
        <f>IFERROR(VLOOKUP(E225,Hoja1!$C$5:$D$357,2,FALSE),0)</f>
        <v>-100</v>
      </c>
      <c r="K225" s="13">
        <f t="shared" si="25"/>
        <v>-4314.6900000000005</v>
      </c>
      <c r="L225" s="8">
        <f>IFERROR(VLOOKUP(E225,Hoja2!$B$2:$F$55,5,FALSE),0)</f>
        <v>0</v>
      </c>
      <c r="M225" s="13">
        <f t="shared" si="26"/>
        <v>34803.480000000003</v>
      </c>
    </row>
    <row r="226" spans="5:13" x14ac:dyDescent="0.2">
      <c r="E226" s="10">
        <f t="shared" si="27"/>
        <v>42228</v>
      </c>
      <c r="F226" s="8">
        <f t="shared" si="21"/>
        <v>0</v>
      </c>
      <c r="G226" s="13">
        <f t="shared" si="22"/>
        <v>177</v>
      </c>
      <c r="H226" s="8">
        <f t="shared" si="23"/>
        <v>0</v>
      </c>
      <c r="I226" s="13">
        <f t="shared" si="24"/>
        <v>16</v>
      </c>
      <c r="J226" s="8">
        <f>IFERROR(VLOOKUP(E226,Hoja1!$C$5:$D$357,2,FALSE),0)</f>
        <v>-31.75</v>
      </c>
      <c r="K226" s="13">
        <f t="shared" si="25"/>
        <v>-4346.4400000000005</v>
      </c>
      <c r="L226" s="8">
        <f>IFERROR(VLOOKUP(E226,Hoja2!$B$2:$F$55,5,FALSE),0)</f>
        <v>0</v>
      </c>
      <c r="M226" s="13">
        <f t="shared" si="26"/>
        <v>34803.480000000003</v>
      </c>
    </row>
    <row r="227" spans="5:13" x14ac:dyDescent="0.2">
      <c r="E227" s="10">
        <f t="shared" si="27"/>
        <v>42229</v>
      </c>
      <c r="F227" s="8">
        <f t="shared" si="21"/>
        <v>0</v>
      </c>
      <c r="G227" s="13">
        <f t="shared" si="22"/>
        <v>177</v>
      </c>
      <c r="H227" s="8">
        <f t="shared" si="23"/>
        <v>0</v>
      </c>
      <c r="I227" s="13">
        <f t="shared" si="24"/>
        <v>16</v>
      </c>
      <c r="J227" s="8">
        <f>IFERROR(VLOOKUP(E227,Hoja1!$C$5:$D$357,2,FALSE),0)</f>
        <v>-1000</v>
      </c>
      <c r="K227" s="13">
        <f t="shared" si="25"/>
        <v>-5346.4400000000005</v>
      </c>
      <c r="L227" s="8">
        <f>IFERROR(VLOOKUP(E227,Hoja2!$B$2:$F$55,5,FALSE),0)</f>
        <v>0</v>
      </c>
      <c r="M227" s="13">
        <f t="shared" si="26"/>
        <v>34803.480000000003</v>
      </c>
    </row>
    <row r="228" spans="5:13" x14ac:dyDescent="0.2">
      <c r="E228" s="10">
        <f t="shared" si="27"/>
        <v>42230</v>
      </c>
      <c r="F228" s="8">
        <f t="shared" si="21"/>
        <v>0</v>
      </c>
      <c r="G228" s="13">
        <f t="shared" si="22"/>
        <v>177</v>
      </c>
      <c r="H228" s="8">
        <f t="shared" si="23"/>
        <v>0</v>
      </c>
      <c r="I228" s="13">
        <f t="shared" si="24"/>
        <v>16</v>
      </c>
      <c r="J228" s="8">
        <f>IFERROR(VLOOKUP(E228,Hoja1!$C$5:$D$357,2,FALSE),0)</f>
        <v>0</v>
      </c>
      <c r="K228" s="13">
        <f t="shared" si="25"/>
        <v>-5346.4400000000005</v>
      </c>
      <c r="L228" s="8">
        <f>IFERROR(VLOOKUP(E228,Hoja2!$B$2:$F$55,5,FALSE),0)</f>
        <v>0</v>
      </c>
      <c r="M228" s="13">
        <f t="shared" si="26"/>
        <v>34803.480000000003</v>
      </c>
    </row>
    <row r="229" spans="5:13" x14ac:dyDescent="0.2">
      <c r="E229" s="10">
        <f t="shared" si="27"/>
        <v>42231</v>
      </c>
      <c r="F229" s="8">
        <f t="shared" si="21"/>
        <v>0</v>
      </c>
      <c r="G229" s="13">
        <f t="shared" si="22"/>
        <v>177</v>
      </c>
      <c r="H229" s="8">
        <f t="shared" si="23"/>
        <v>0</v>
      </c>
      <c r="I229" s="13">
        <f t="shared" si="24"/>
        <v>16</v>
      </c>
      <c r="J229" s="8">
        <f>IFERROR(VLOOKUP(E229,Hoja1!$C$5:$D$357,2,FALSE),0)</f>
        <v>0</v>
      </c>
      <c r="K229" s="13">
        <f t="shared" si="25"/>
        <v>-5346.4400000000005</v>
      </c>
      <c r="L229" s="8">
        <f>IFERROR(VLOOKUP(E229,Hoja2!$B$2:$F$55,5,FALSE),0)</f>
        <v>0</v>
      </c>
      <c r="M229" s="13">
        <f t="shared" si="26"/>
        <v>34803.480000000003</v>
      </c>
    </row>
    <row r="230" spans="5:13" x14ac:dyDescent="0.2">
      <c r="E230" s="10">
        <f t="shared" si="27"/>
        <v>42232</v>
      </c>
      <c r="F230" s="8">
        <f t="shared" si="21"/>
        <v>0</v>
      </c>
      <c r="G230" s="13">
        <f t="shared" si="22"/>
        <v>177</v>
      </c>
      <c r="H230" s="8">
        <f t="shared" si="23"/>
        <v>0</v>
      </c>
      <c r="I230" s="13">
        <f t="shared" si="24"/>
        <v>16</v>
      </c>
      <c r="J230" s="8">
        <f>IFERROR(VLOOKUP(E230,Hoja1!$C$5:$D$357,2,FALSE),0)</f>
        <v>-8.1300000000000008</v>
      </c>
      <c r="K230" s="13">
        <f t="shared" si="25"/>
        <v>-5354.5700000000006</v>
      </c>
      <c r="L230" s="8">
        <f>IFERROR(VLOOKUP(E230,Hoja2!$B$2:$F$55,5,FALSE),0)</f>
        <v>0</v>
      </c>
      <c r="M230" s="13">
        <f t="shared" si="26"/>
        <v>34803.480000000003</v>
      </c>
    </row>
    <row r="231" spans="5:13" x14ac:dyDescent="0.2">
      <c r="E231" s="10">
        <f t="shared" si="27"/>
        <v>42233</v>
      </c>
      <c r="F231" s="8">
        <f t="shared" si="21"/>
        <v>0</v>
      </c>
      <c r="G231" s="13">
        <f t="shared" si="22"/>
        <v>177</v>
      </c>
      <c r="H231" s="8">
        <f t="shared" si="23"/>
        <v>0</v>
      </c>
      <c r="I231" s="13">
        <f t="shared" si="24"/>
        <v>16</v>
      </c>
      <c r="J231" s="8">
        <f>IFERROR(VLOOKUP(E231,Hoja1!$C$5:$D$357,2,FALSE),0)</f>
        <v>-50</v>
      </c>
      <c r="K231" s="13">
        <f t="shared" si="25"/>
        <v>-5404.5700000000006</v>
      </c>
      <c r="L231" s="8">
        <f>IFERROR(VLOOKUP(E231,Hoja2!$B$2:$F$55,5,FALSE),0)</f>
        <v>0</v>
      </c>
      <c r="M231" s="13">
        <f t="shared" si="26"/>
        <v>34803.480000000003</v>
      </c>
    </row>
    <row r="232" spans="5:13" x14ac:dyDescent="0.2">
      <c r="E232" s="10">
        <f t="shared" si="27"/>
        <v>42234</v>
      </c>
      <c r="F232" s="8">
        <f t="shared" si="21"/>
        <v>2</v>
      </c>
      <c r="G232" s="13">
        <f t="shared" si="22"/>
        <v>179</v>
      </c>
      <c r="H232" s="8">
        <f t="shared" si="23"/>
        <v>0</v>
      </c>
      <c r="I232" s="13">
        <f t="shared" si="24"/>
        <v>16</v>
      </c>
      <c r="J232" s="8">
        <f>IFERROR(VLOOKUP(E232,Hoja1!$C$5:$D$357,2,FALSE),0)</f>
        <v>0</v>
      </c>
      <c r="K232" s="13">
        <f t="shared" si="25"/>
        <v>-5404.5700000000006</v>
      </c>
      <c r="L232" s="8">
        <f>IFERROR(VLOOKUP(E232,Hoja2!$B$2:$F$55,5,FALSE),0)</f>
        <v>0</v>
      </c>
      <c r="M232" s="13">
        <f t="shared" si="26"/>
        <v>34803.480000000003</v>
      </c>
    </row>
    <row r="233" spans="5:13" x14ac:dyDescent="0.2">
      <c r="E233" s="10">
        <f t="shared" si="27"/>
        <v>42235</v>
      </c>
      <c r="F233" s="8">
        <f t="shared" si="21"/>
        <v>0</v>
      </c>
      <c r="G233" s="13">
        <f t="shared" si="22"/>
        <v>179</v>
      </c>
      <c r="H233" s="8">
        <f t="shared" si="23"/>
        <v>0</v>
      </c>
      <c r="I233" s="13">
        <f t="shared" si="24"/>
        <v>16</v>
      </c>
      <c r="J233" s="8">
        <f>IFERROR(VLOOKUP(E233,Hoja1!$C$5:$D$357,2,FALSE),0)</f>
        <v>193.68000000000006</v>
      </c>
      <c r="K233" s="13">
        <f t="shared" si="25"/>
        <v>-5210.8900000000003</v>
      </c>
      <c r="L233" s="8">
        <f>IFERROR(VLOOKUP(E233,Hoja2!$B$2:$F$55,5,FALSE),0)</f>
        <v>0</v>
      </c>
      <c r="M233" s="13">
        <f t="shared" si="26"/>
        <v>34803.480000000003</v>
      </c>
    </row>
    <row r="234" spans="5:13" x14ac:dyDescent="0.2">
      <c r="E234" s="10">
        <f t="shared" si="27"/>
        <v>42236</v>
      </c>
      <c r="F234" s="8">
        <f t="shared" si="21"/>
        <v>0</v>
      </c>
      <c r="G234" s="13">
        <f t="shared" si="22"/>
        <v>179</v>
      </c>
      <c r="H234" s="8">
        <f t="shared" si="23"/>
        <v>1</v>
      </c>
      <c r="I234" s="13">
        <f t="shared" si="24"/>
        <v>17</v>
      </c>
      <c r="J234" s="8">
        <f>IFERROR(VLOOKUP(E234,Hoja1!$C$5:$D$357,2,FALSE),0)</f>
        <v>-94.46</v>
      </c>
      <c r="K234" s="13">
        <f t="shared" si="25"/>
        <v>-5305.35</v>
      </c>
      <c r="L234" s="8">
        <f>IFERROR(VLOOKUP(E234,Hoja2!$B$2:$F$55,5,FALSE),0)</f>
        <v>0</v>
      </c>
      <c r="M234" s="13">
        <f t="shared" si="26"/>
        <v>34803.480000000003</v>
      </c>
    </row>
    <row r="235" spans="5:13" x14ac:dyDescent="0.2">
      <c r="E235" s="10">
        <f t="shared" si="27"/>
        <v>42237</v>
      </c>
      <c r="F235" s="8">
        <f t="shared" si="21"/>
        <v>1</v>
      </c>
      <c r="G235" s="13">
        <f t="shared" si="22"/>
        <v>180</v>
      </c>
      <c r="H235" s="8">
        <f t="shared" si="23"/>
        <v>0</v>
      </c>
      <c r="I235" s="13">
        <f t="shared" si="24"/>
        <v>17</v>
      </c>
      <c r="J235" s="8">
        <f>IFERROR(VLOOKUP(E235,Hoja1!$C$5:$D$357,2,FALSE),0)</f>
        <v>-193.68</v>
      </c>
      <c r="K235" s="13">
        <f t="shared" si="25"/>
        <v>-5499.0300000000007</v>
      </c>
      <c r="L235" s="8">
        <f>IFERROR(VLOOKUP(E235,Hoja2!$B$2:$F$55,5,FALSE),0)</f>
        <v>0</v>
      </c>
      <c r="M235" s="13">
        <f t="shared" si="26"/>
        <v>34803.480000000003</v>
      </c>
    </row>
    <row r="236" spans="5:13" x14ac:dyDescent="0.2">
      <c r="E236" s="10">
        <f t="shared" si="27"/>
        <v>42238</v>
      </c>
      <c r="F236" s="8">
        <f t="shared" si="21"/>
        <v>0</v>
      </c>
      <c r="G236" s="13">
        <f t="shared" si="22"/>
        <v>180</v>
      </c>
      <c r="H236" s="8">
        <f t="shared" si="23"/>
        <v>0</v>
      </c>
      <c r="I236" s="13">
        <f t="shared" si="24"/>
        <v>17</v>
      </c>
      <c r="J236" s="8">
        <f>IFERROR(VLOOKUP(E236,Hoja1!$C$5:$D$357,2,FALSE),0)</f>
        <v>-25.71</v>
      </c>
      <c r="K236" s="13">
        <f t="shared" si="25"/>
        <v>-5524.7400000000007</v>
      </c>
      <c r="L236" s="8">
        <f>IFERROR(VLOOKUP(E236,Hoja2!$B$2:$F$55,5,FALSE),0)</f>
        <v>0</v>
      </c>
      <c r="M236" s="13">
        <f t="shared" si="26"/>
        <v>34803.480000000003</v>
      </c>
    </row>
    <row r="237" spans="5:13" x14ac:dyDescent="0.2">
      <c r="E237" s="10">
        <f t="shared" si="27"/>
        <v>42239</v>
      </c>
      <c r="F237" s="8">
        <f t="shared" si="21"/>
        <v>0</v>
      </c>
      <c r="G237" s="13">
        <f t="shared" si="22"/>
        <v>180</v>
      </c>
      <c r="H237" s="8">
        <f t="shared" si="23"/>
        <v>0</v>
      </c>
      <c r="I237" s="13">
        <f t="shared" si="24"/>
        <v>17</v>
      </c>
      <c r="J237" s="8">
        <f>IFERROR(VLOOKUP(E237,Hoja1!$C$5:$D$357,2,FALSE),0)</f>
        <v>0</v>
      </c>
      <c r="K237" s="13">
        <f t="shared" si="25"/>
        <v>-5524.7400000000007</v>
      </c>
      <c r="L237" s="8">
        <f>IFERROR(VLOOKUP(E237,Hoja2!$B$2:$F$55,5,FALSE),0)</f>
        <v>0</v>
      </c>
      <c r="M237" s="13">
        <f t="shared" si="26"/>
        <v>34803.480000000003</v>
      </c>
    </row>
    <row r="238" spans="5:13" x14ac:dyDescent="0.2">
      <c r="E238" s="10">
        <f t="shared" si="27"/>
        <v>42240</v>
      </c>
      <c r="F238" s="8">
        <f t="shared" si="21"/>
        <v>0</v>
      </c>
      <c r="G238" s="13">
        <f t="shared" si="22"/>
        <v>180</v>
      </c>
      <c r="H238" s="8">
        <f t="shared" si="23"/>
        <v>0</v>
      </c>
      <c r="I238" s="13">
        <f t="shared" si="24"/>
        <v>17</v>
      </c>
      <c r="J238" s="8">
        <f>IFERROR(VLOOKUP(E238,Hoja1!$C$5:$D$357,2,FALSE),0)</f>
        <v>-71.8</v>
      </c>
      <c r="K238" s="13">
        <f t="shared" si="25"/>
        <v>-5596.5400000000009</v>
      </c>
      <c r="L238" s="8">
        <f>IFERROR(VLOOKUP(E238,Hoja2!$B$2:$F$55,5,FALSE),0)</f>
        <v>0</v>
      </c>
      <c r="M238" s="13">
        <f t="shared" si="26"/>
        <v>34803.480000000003</v>
      </c>
    </row>
    <row r="239" spans="5:13" x14ac:dyDescent="0.2">
      <c r="E239" s="10">
        <f t="shared" si="27"/>
        <v>42241</v>
      </c>
      <c r="F239" s="8">
        <f t="shared" si="21"/>
        <v>2</v>
      </c>
      <c r="G239" s="13">
        <f t="shared" si="22"/>
        <v>182</v>
      </c>
      <c r="H239" s="8">
        <f t="shared" si="23"/>
        <v>0</v>
      </c>
      <c r="I239" s="13">
        <f t="shared" si="24"/>
        <v>17</v>
      </c>
      <c r="J239" s="8">
        <f>IFERROR(VLOOKUP(E239,Hoja1!$C$5:$D$357,2,FALSE),0)</f>
        <v>-292.43</v>
      </c>
      <c r="K239" s="13">
        <f t="shared" si="25"/>
        <v>-5888.9700000000012</v>
      </c>
      <c r="L239" s="8">
        <f>IFERROR(VLOOKUP(E239,Hoja2!$B$2:$F$55,5,FALSE),0)</f>
        <v>850</v>
      </c>
      <c r="M239" s="13">
        <f t="shared" si="26"/>
        <v>35653.480000000003</v>
      </c>
    </row>
    <row r="240" spans="5:13" x14ac:dyDescent="0.2">
      <c r="E240" s="10">
        <f t="shared" si="27"/>
        <v>42242</v>
      </c>
      <c r="F240" s="8">
        <f t="shared" si="21"/>
        <v>0</v>
      </c>
      <c r="G240" s="13">
        <f t="shared" si="22"/>
        <v>182</v>
      </c>
      <c r="H240" s="8">
        <f t="shared" si="23"/>
        <v>0</v>
      </c>
      <c r="I240" s="13">
        <f t="shared" si="24"/>
        <v>17</v>
      </c>
      <c r="J240" s="8">
        <f>IFERROR(VLOOKUP(E240,Hoja1!$C$5:$D$357,2,FALSE),0)</f>
        <v>0</v>
      </c>
      <c r="K240" s="13">
        <f t="shared" si="25"/>
        <v>-5888.9700000000012</v>
      </c>
      <c r="L240" s="8">
        <f>IFERROR(VLOOKUP(E240,Hoja2!$B$2:$F$55,5,FALSE),0)</f>
        <v>0</v>
      </c>
      <c r="M240" s="13">
        <f t="shared" si="26"/>
        <v>35653.480000000003</v>
      </c>
    </row>
    <row r="241" spans="5:13" x14ac:dyDescent="0.2">
      <c r="E241" s="10">
        <f t="shared" si="27"/>
        <v>42243</v>
      </c>
      <c r="F241" s="8">
        <f t="shared" si="21"/>
        <v>0</v>
      </c>
      <c r="G241" s="13">
        <f t="shared" si="22"/>
        <v>182</v>
      </c>
      <c r="H241" s="8">
        <f t="shared" si="23"/>
        <v>0</v>
      </c>
      <c r="I241" s="13">
        <f t="shared" si="24"/>
        <v>17</v>
      </c>
      <c r="J241" s="8">
        <f>IFERROR(VLOOKUP(E241,Hoja1!$C$5:$D$357,2,FALSE),0)</f>
        <v>2674.61</v>
      </c>
      <c r="K241" s="13">
        <f t="shared" si="25"/>
        <v>-3214.360000000001</v>
      </c>
      <c r="L241" s="8">
        <f>IFERROR(VLOOKUP(E241,Hoja2!$B$2:$F$55,5,FALSE),0)</f>
        <v>0</v>
      </c>
      <c r="M241" s="13">
        <f t="shared" si="26"/>
        <v>35653.480000000003</v>
      </c>
    </row>
    <row r="242" spans="5:13" x14ac:dyDescent="0.2">
      <c r="E242" s="10">
        <f t="shared" si="27"/>
        <v>42244</v>
      </c>
      <c r="F242" s="8">
        <f t="shared" si="21"/>
        <v>0</v>
      </c>
      <c r="G242" s="13">
        <f t="shared" si="22"/>
        <v>182</v>
      </c>
      <c r="H242" s="8">
        <f t="shared" si="23"/>
        <v>0</v>
      </c>
      <c r="I242" s="13">
        <f t="shared" si="24"/>
        <v>17</v>
      </c>
      <c r="J242" s="8">
        <f>IFERROR(VLOOKUP(E242,Hoja1!$C$5:$D$357,2,FALSE),0)</f>
        <v>6374.11</v>
      </c>
      <c r="K242" s="13">
        <f t="shared" si="25"/>
        <v>3159.7499999999986</v>
      </c>
      <c r="L242" s="8">
        <f>IFERROR(VLOOKUP(E242,Hoja2!$B$2:$F$55,5,FALSE),0)</f>
        <v>0</v>
      </c>
      <c r="M242" s="13">
        <f t="shared" si="26"/>
        <v>35653.480000000003</v>
      </c>
    </row>
    <row r="243" spans="5:13" x14ac:dyDescent="0.2">
      <c r="E243" s="10">
        <f t="shared" si="27"/>
        <v>42245</v>
      </c>
      <c r="F243" s="8">
        <f t="shared" si="21"/>
        <v>0</v>
      </c>
      <c r="G243" s="13">
        <f t="shared" si="22"/>
        <v>182</v>
      </c>
      <c r="H243" s="8">
        <f t="shared" si="23"/>
        <v>0</v>
      </c>
      <c r="I243" s="13">
        <f t="shared" si="24"/>
        <v>17</v>
      </c>
      <c r="J243" s="8">
        <f>IFERROR(VLOOKUP(E243,Hoja1!$C$5:$D$357,2,FALSE),0)</f>
        <v>-481.78999999999996</v>
      </c>
      <c r="K243" s="13">
        <f t="shared" si="25"/>
        <v>2677.9599999999987</v>
      </c>
      <c r="L243" s="8">
        <f>IFERROR(VLOOKUP(E243,Hoja2!$B$2:$F$55,5,FALSE),0)</f>
        <v>0</v>
      </c>
      <c r="M243" s="13">
        <f t="shared" si="26"/>
        <v>35653.480000000003</v>
      </c>
    </row>
    <row r="244" spans="5:13" x14ac:dyDescent="0.2">
      <c r="E244" s="10">
        <f t="shared" si="27"/>
        <v>42246</v>
      </c>
      <c r="F244" s="8">
        <f t="shared" si="21"/>
        <v>0</v>
      </c>
      <c r="G244" s="13">
        <f t="shared" si="22"/>
        <v>182</v>
      </c>
      <c r="H244" s="8">
        <f t="shared" si="23"/>
        <v>0</v>
      </c>
      <c r="I244" s="13">
        <f t="shared" si="24"/>
        <v>17</v>
      </c>
      <c r="J244" s="8">
        <f>IFERROR(VLOOKUP(E244,Hoja1!$C$5:$D$357,2,FALSE),0)</f>
        <v>-40</v>
      </c>
      <c r="K244" s="13">
        <f t="shared" si="25"/>
        <v>2637.9599999999987</v>
      </c>
      <c r="L244" s="8">
        <f>IFERROR(VLOOKUP(E244,Hoja2!$B$2:$F$55,5,FALSE),0)</f>
        <v>0</v>
      </c>
      <c r="M244" s="13">
        <f t="shared" si="26"/>
        <v>35653.480000000003</v>
      </c>
    </row>
    <row r="245" spans="5:13" x14ac:dyDescent="0.2">
      <c r="E245" s="10">
        <f t="shared" si="27"/>
        <v>42247</v>
      </c>
      <c r="F245" s="8">
        <f t="shared" si="21"/>
        <v>1</v>
      </c>
      <c r="G245" s="13">
        <f t="shared" si="22"/>
        <v>183</v>
      </c>
      <c r="H245" s="8">
        <f t="shared" si="23"/>
        <v>0</v>
      </c>
      <c r="I245" s="13">
        <f t="shared" si="24"/>
        <v>17</v>
      </c>
      <c r="J245" s="8">
        <f>IFERROR(VLOOKUP(E245,Hoja1!$C$5:$D$357,2,FALSE),0)</f>
        <v>716.21</v>
      </c>
      <c r="K245" s="13">
        <f t="shared" si="25"/>
        <v>3354.1699999999987</v>
      </c>
      <c r="L245" s="8">
        <f>IFERROR(VLOOKUP(E245,Hoja2!$B$2:$F$55,5,FALSE),0)</f>
        <v>0</v>
      </c>
      <c r="M245" s="13">
        <f t="shared" si="26"/>
        <v>35653.480000000003</v>
      </c>
    </row>
    <row r="246" spans="5:13" x14ac:dyDescent="0.2">
      <c r="E246" s="10">
        <f t="shared" si="27"/>
        <v>42248</v>
      </c>
      <c r="F246" s="8">
        <f t="shared" si="21"/>
        <v>2</v>
      </c>
      <c r="G246" s="13">
        <f t="shared" si="22"/>
        <v>185</v>
      </c>
      <c r="H246" s="8">
        <f t="shared" si="23"/>
        <v>1</v>
      </c>
      <c r="I246" s="13">
        <f t="shared" si="24"/>
        <v>18</v>
      </c>
      <c r="J246" s="8">
        <f>IFERROR(VLOOKUP(E246,Hoja1!$C$5:$D$357,2,FALSE),0)</f>
        <v>-364.93999999999994</v>
      </c>
      <c r="K246" s="13">
        <f t="shared" si="25"/>
        <v>2989.2299999999987</v>
      </c>
      <c r="L246" s="8">
        <f>IFERROR(VLOOKUP(E246,Hoja2!$B$2:$F$55,5,FALSE),0)</f>
        <v>0</v>
      </c>
      <c r="M246" s="13">
        <f t="shared" si="26"/>
        <v>35653.480000000003</v>
      </c>
    </row>
    <row r="247" spans="5:13" x14ac:dyDescent="0.2">
      <c r="E247" s="10">
        <f t="shared" si="27"/>
        <v>42249</v>
      </c>
      <c r="F247" s="8">
        <f t="shared" si="21"/>
        <v>0</v>
      </c>
      <c r="G247" s="13">
        <f t="shared" si="22"/>
        <v>185</v>
      </c>
      <c r="H247" s="8">
        <f t="shared" si="23"/>
        <v>0</v>
      </c>
      <c r="I247" s="13">
        <f t="shared" si="24"/>
        <v>18</v>
      </c>
      <c r="J247" s="8">
        <f>IFERROR(VLOOKUP(E247,Hoja1!$C$5:$D$357,2,FALSE),0)</f>
        <v>-6</v>
      </c>
      <c r="K247" s="13">
        <f t="shared" si="25"/>
        <v>2983.2299999999987</v>
      </c>
      <c r="L247" s="8">
        <f>IFERROR(VLOOKUP(E247,Hoja2!$B$2:$F$55,5,FALSE),0)</f>
        <v>0</v>
      </c>
      <c r="M247" s="13">
        <f t="shared" si="26"/>
        <v>35653.480000000003</v>
      </c>
    </row>
    <row r="248" spans="5:13" x14ac:dyDescent="0.2">
      <c r="E248" s="10">
        <f t="shared" si="27"/>
        <v>42250</v>
      </c>
      <c r="F248" s="8">
        <f t="shared" si="21"/>
        <v>1</v>
      </c>
      <c r="G248" s="13">
        <f t="shared" si="22"/>
        <v>186</v>
      </c>
      <c r="H248" s="8">
        <f t="shared" si="23"/>
        <v>0</v>
      </c>
      <c r="I248" s="13">
        <f t="shared" si="24"/>
        <v>18</v>
      </c>
      <c r="J248" s="8">
        <f>IFERROR(VLOOKUP(E248,Hoja1!$C$5:$D$357,2,FALSE),0)</f>
        <v>-588.96</v>
      </c>
      <c r="K248" s="13">
        <f t="shared" si="25"/>
        <v>2394.2699999999986</v>
      </c>
      <c r="L248" s="8">
        <f>IFERROR(VLOOKUP(E248,Hoja2!$B$2:$F$55,5,FALSE),0)</f>
        <v>0</v>
      </c>
      <c r="M248" s="13">
        <f t="shared" si="26"/>
        <v>35653.480000000003</v>
      </c>
    </row>
    <row r="249" spans="5:13" x14ac:dyDescent="0.2">
      <c r="E249" s="10">
        <f t="shared" si="27"/>
        <v>42251</v>
      </c>
      <c r="F249" s="8">
        <f t="shared" si="21"/>
        <v>0</v>
      </c>
      <c r="G249" s="13">
        <f t="shared" si="22"/>
        <v>186</v>
      </c>
      <c r="H249" s="8">
        <f t="shared" si="23"/>
        <v>0</v>
      </c>
      <c r="I249" s="13">
        <f t="shared" si="24"/>
        <v>18</v>
      </c>
      <c r="J249" s="8">
        <f>IFERROR(VLOOKUP(E249,Hoja1!$C$5:$D$357,2,FALSE),0)</f>
        <v>-14.28</v>
      </c>
      <c r="K249" s="13">
        <f t="shared" si="25"/>
        <v>2379.9899999999984</v>
      </c>
      <c r="L249" s="8">
        <f>IFERROR(VLOOKUP(E249,Hoja2!$B$2:$F$55,5,FALSE),0)</f>
        <v>0</v>
      </c>
      <c r="M249" s="13">
        <f t="shared" si="26"/>
        <v>35653.480000000003</v>
      </c>
    </row>
    <row r="250" spans="5:13" x14ac:dyDescent="0.2">
      <c r="E250" s="10">
        <f t="shared" si="27"/>
        <v>42252</v>
      </c>
      <c r="F250" s="8">
        <f t="shared" si="21"/>
        <v>0</v>
      </c>
      <c r="G250" s="13">
        <f t="shared" si="22"/>
        <v>186</v>
      </c>
      <c r="H250" s="8">
        <f t="shared" si="23"/>
        <v>0</v>
      </c>
      <c r="I250" s="13">
        <f t="shared" si="24"/>
        <v>18</v>
      </c>
      <c r="J250" s="8">
        <f>IFERROR(VLOOKUP(E250,Hoja1!$C$5:$D$357,2,FALSE),0)</f>
        <v>0</v>
      </c>
      <c r="K250" s="13">
        <f t="shared" si="25"/>
        <v>2379.9899999999984</v>
      </c>
      <c r="L250" s="8">
        <f>IFERROR(VLOOKUP(E250,Hoja2!$B$2:$F$55,5,FALSE),0)</f>
        <v>0</v>
      </c>
      <c r="M250" s="13">
        <f t="shared" si="26"/>
        <v>35653.480000000003</v>
      </c>
    </row>
    <row r="251" spans="5:13" x14ac:dyDescent="0.2">
      <c r="E251" s="10">
        <f t="shared" si="27"/>
        <v>42253</v>
      </c>
      <c r="F251" s="8">
        <f t="shared" si="21"/>
        <v>0</v>
      </c>
      <c r="G251" s="13">
        <f t="shared" si="22"/>
        <v>186</v>
      </c>
      <c r="H251" s="8">
        <f t="shared" si="23"/>
        <v>0</v>
      </c>
      <c r="I251" s="13">
        <f t="shared" si="24"/>
        <v>18</v>
      </c>
      <c r="J251" s="8">
        <f>IFERROR(VLOOKUP(E251,Hoja1!$C$5:$D$357,2,FALSE),0)</f>
        <v>0</v>
      </c>
      <c r="K251" s="13">
        <f t="shared" si="25"/>
        <v>2379.9899999999984</v>
      </c>
      <c r="L251" s="8">
        <f>IFERROR(VLOOKUP(E251,Hoja2!$B$2:$F$55,5,FALSE),0)</f>
        <v>0</v>
      </c>
      <c r="M251" s="13">
        <f t="shared" si="26"/>
        <v>35653.480000000003</v>
      </c>
    </row>
    <row r="252" spans="5:13" x14ac:dyDescent="0.2">
      <c r="E252" s="10">
        <f t="shared" si="27"/>
        <v>42254</v>
      </c>
      <c r="F252" s="8">
        <f t="shared" si="21"/>
        <v>4</v>
      </c>
      <c r="G252" s="13">
        <f t="shared" si="22"/>
        <v>190</v>
      </c>
      <c r="H252" s="8">
        <f t="shared" si="23"/>
        <v>1</v>
      </c>
      <c r="I252" s="13">
        <f t="shared" si="24"/>
        <v>19</v>
      </c>
      <c r="J252" s="8">
        <f>IFERROR(VLOOKUP(E252,Hoja1!$C$5:$D$357,2,FALSE),0)</f>
        <v>-20</v>
      </c>
      <c r="K252" s="13">
        <f t="shared" si="25"/>
        <v>2359.9899999999984</v>
      </c>
      <c r="L252" s="8">
        <f>IFERROR(VLOOKUP(E252,Hoja2!$B$2:$F$55,5,FALSE),0)</f>
        <v>0</v>
      </c>
      <c r="M252" s="13">
        <f t="shared" si="26"/>
        <v>35653.480000000003</v>
      </c>
    </row>
    <row r="253" spans="5:13" x14ac:dyDescent="0.2">
      <c r="E253" s="10">
        <f t="shared" si="27"/>
        <v>42255</v>
      </c>
      <c r="F253" s="8">
        <f t="shared" si="21"/>
        <v>2</v>
      </c>
      <c r="G253" s="13">
        <f t="shared" si="22"/>
        <v>192</v>
      </c>
      <c r="H253" s="8">
        <f t="shared" si="23"/>
        <v>0</v>
      </c>
      <c r="I253" s="13">
        <f t="shared" si="24"/>
        <v>19</v>
      </c>
      <c r="J253" s="8">
        <f>IFERROR(VLOOKUP(E253,Hoja1!$C$5:$D$357,2,FALSE),0)</f>
        <v>-7.47</v>
      </c>
      <c r="K253" s="13">
        <f t="shared" si="25"/>
        <v>2352.5199999999986</v>
      </c>
      <c r="L253" s="8">
        <f>IFERROR(VLOOKUP(E253,Hoja2!$B$2:$F$55,5,FALSE),0)</f>
        <v>0</v>
      </c>
      <c r="M253" s="13">
        <f t="shared" si="26"/>
        <v>35653.480000000003</v>
      </c>
    </row>
    <row r="254" spans="5:13" x14ac:dyDescent="0.2">
      <c r="E254" s="10">
        <f t="shared" si="27"/>
        <v>42256</v>
      </c>
      <c r="F254" s="8">
        <f t="shared" si="21"/>
        <v>2</v>
      </c>
      <c r="G254" s="13">
        <f t="shared" si="22"/>
        <v>194</v>
      </c>
      <c r="H254" s="8">
        <f t="shared" si="23"/>
        <v>0</v>
      </c>
      <c r="I254" s="13">
        <f t="shared" si="24"/>
        <v>19</v>
      </c>
      <c r="J254" s="8">
        <f>IFERROR(VLOOKUP(E254,Hoja1!$C$5:$D$357,2,FALSE),0)</f>
        <v>-210</v>
      </c>
      <c r="K254" s="13">
        <f t="shared" si="25"/>
        <v>2142.5199999999986</v>
      </c>
      <c r="L254" s="8">
        <f>IFERROR(VLOOKUP(E254,Hoja2!$B$2:$F$55,5,FALSE),0)</f>
        <v>0</v>
      </c>
      <c r="M254" s="13">
        <f t="shared" si="26"/>
        <v>35653.480000000003</v>
      </c>
    </row>
    <row r="255" spans="5:13" x14ac:dyDescent="0.2">
      <c r="E255" s="10">
        <f t="shared" si="27"/>
        <v>42257</v>
      </c>
      <c r="F255" s="8">
        <f t="shared" si="21"/>
        <v>1</v>
      </c>
      <c r="G255" s="13">
        <f t="shared" si="22"/>
        <v>195</v>
      </c>
      <c r="H255" s="8">
        <f t="shared" si="23"/>
        <v>0</v>
      </c>
      <c r="I255" s="13">
        <f t="shared" si="24"/>
        <v>19</v>
      </c>
      <c r="J255" s="8">
        <f>IFERROR(VLOOKUP(E255,Hoja1!$C$5:$D$357,2,FALSE),0)</f>
        <v>2942.2200000000003</v>
      </c>
      <c r="K255" s="13">
        <f t="shared" si="25"/>
        <v>5084.7399999999989</v>
      </c>
      <c r="L255" s="8">
        <f>IFERROR(VLOOKUP(E255,Hoja2!$B$2:$F$55,5,FALSE),0)</f>
        <v>0</v>
      </c>
      <c r="M255" s="13">
        <f t="shared" si="26"/>
        <v>35653.480000000003</v>
      </c>
    </row>
    <row r="256" spans="5:13" x14ac:dyDescent="0.2">
      <c r="E256" s="10">
        <f t="shared" si="27"/>
        <v>42258</v>
      </c>
      <c r="F256" s="8">
        <f t="shared" si="21"/>
        <v>0</v>
      </c>
      <c r="G256" s="13">
        <f t="shared" si="22"/>
        <v>195</v>
      </c>
      <c r="H256" s="8">
        <f t="shared" si="23"/>
        <v>0</v>
      </c>
      <c r="I256" s="13">
        <f t="shared" si="24"/>
        <v>19</v>
      </c>
      <c r="J256" s="8">
        <f>IFERROR(VLOOKUP(E256,Hoja1!$C$5:$D$357,2,FALSE),0)</f>
        <v>-29.45</v>
      </c>
      <c r="K256" s="13">
        <f t="shared" si="25"/>
        <v>5055.2899999999991</v>
      </c>
      <c r="L256" s="8">
        <f>IFERROR(VLOOKUP(E256,Hoja2!$B$2:$F$55,5,FALSE),0)</f>
        <v>0</v>
      </c>
      <c r="M256" s="13">
        <f t="shared" si="26"/>
        <v>35653.480000000003</v>
      </c>
    </row>
    <row r="257" spans="5:13" x14ac:dyDescent="0.2">
      <c r="E257" s="10">
        <f t="shared" si="27"/>
        <v>42259</v>
      </c>
      <c r="F257" s="8">
        <f t="shared" si="21"/>
        <v>0</v>
      </c>
      <c r="G257" s="13">
        <f t="shared" si="22"/>
        <v>195</v>
      </c>
      <c r="H257" s="8">
        <f t="shared" si="23"/>
        <v>0</v>
      </c>
      <c r="I257" s="13">
        <f t="shared" si="24"/>
        <v>19</v>
      </c>
      <c r="J257" s="8">
        <f>IFERROR(VLOOKUP(E257,Hoja1!$C$5:$D$357,2,FALSE),0)</f>
        <v>-50</v>
      </c>
      <c r="K257" s="13">
        <f t="shared" si="25"/>
        <v>5005.2899999999991</v>
      </c>
      <c r="L257" s="8">
        <f>IFERROR(VLOOKUP(E257,Hoja2!$B$2:$F$55,5,FALSE),0)</f>
        <v>0</v>
      </c>
      <c r="M257" s="13">
        <f t="shared" si="26"/>
        <v>35653.480000000003</v>
      </c>
    </row>
    <row r="258" spans="5:13" x14ac:dyDescent="0.2">
      <c r="E258" s="10">
        <f t="shared" si="27"/>
        <v>42260</v>
      </c>
      <c r="F258" s="8">
        <f t="shared" si="21"/>
        <v>0</v>
      </c>
      <c r="G258" s="13">
        <f t="shared" si="22"/>
        <v>195</v>
      </c>
      <c r="H258" s="8">
        <f t="shared" si="23"/>
        <v>0</v>
      </c>
      <c r="I258" s="13">
        <f t="shared" si="24"/>
        <v>19</v>
      </c>
      <c r="J258" s="8">
        <f>IFERROR(VLOOKUP(E258,Hoja1!$C$5:$D$357,2,FALSE),0)</f>
        <v>0</v>
      </c>
      <c r="K258" s="13">
        <f t="shared" si="25"/>
        <v>5005.2899999999991</v>
      </c>
      <c r="L258" s="8">
        <f>IFERROR(VLOOKUP(E258,Hoja2!$B$2:$F$55,5,FALSE),0)</f>
        <v>0</v>
      </c>
      <c r="M258" s="13">
        <f t="shared" si="26"/>
        <v>35653.480000000003</v>
      </c>
    </row>
    <row r="259" spans="5:13" x14ac:dyDescent="0.2">
      <c r="E259" s="10">
        <f t="shared" si="27"/>
        <v>42261</v>
      </c>
      <c r="F259" s="8">
        <f t="shared" si="21"/>
        <v>3</v>
      </c>
      <c r="G259" s="13">
        <f t="shared" si="22"/>
        <v>198</v>
      </c>
      <c r="H259" s="8">
        <f t="shared" si="23"/>
        <v>0</v>
      </c>
      <c r="I259" s="13">
        <f t="shared" si="24"/>
        <v>19</v>
      </c>
      <c r="J259" s="8">
        <f>IFERROR(VLOOKUP(E259,Hoja1!$C$5:$D$357,2,FALSE),0)</f>
        <v>-195.85999999999999</v>
      </c>
      <c r="K259" s="13">
        <f t="shared" si="25"/>
        <v>4809.4299999999994</v>
      </c>
      <c r="L259" s="8">
        <f>IFERROR(VLOOKUP(E259,Hoja2!$B$2:$F$55,5,FALSE),0)</f>
        <v>0</v>
      </c>
      <c r="M259" s="13">
        <f t="shared" si="26"/>
        <v>35653.480000000003</v>
      </c>
    </row>
    <row r="260" spans="5:13" x14ac:dyDescent="0.2">
      <c r="E260" s="10">
        <f t="shared" si="27"/>
        <v>42262</v>
      </c>
      <c r="F260" s="8">
        <f t="shared" ref="F260:F323" si="28">IFERROR(VLOOKUP(E260,$A$4:$B$131,2,FALSE),0)</f>
        <v>3</v>
      </c>
      <c r="G260" s="13">
        <f t="shared" ref="G260:G323" si="29">G259+F260</f>
        <v>201</v>
      </c>
      <c r="H260" s="8">
        <f t="shared" ref="H260:H323" si="30">IFERROR(VLOOKUP(E260,$A$4:$C$131,3,FALSE),0)</f>
        <v>1</v>
      </c>
      <c r="I260" s="13">
        <f t="shared" ref="I260:I323" si="31">I259+H260</f>
        <v>20</v>
      </c>
      <c r="J260" s="8">
        <f>IFERROR(VLOOKUP(E260,Hoja1!$C$5:$D$357,2,FALSE),0)</f>
        <v>0</v>
      </c>
      <c r="K260" s="13">
        <f t="shared" ref="K260:K323" si="32">K259+J260</f>
        <v>4809.4299999999994</v>
      </c>
      <c r="L260" s="8">
        <f>IFERROR(VLOOKUP(E260,Hoja2!$B$2:$F$55,5,FALSE),0)</f>
        <v>0</v>
      </c>
      <c r="M260" s="13">
        <f t="shared" ref="M260:M323" si="33">M259+L260</f>
        <v>35653.480000000003</v>
      </c>
    </row>
    <row r="261" spans="5:13" x14ac:dyDescent="0.2">
      <c r="E261" s="10">
        <f t="shared" ref="E261:E324" si="34">E260+1</f>
        <v>42263</v>
      </c>
      <c r="F261" s="8">
        <f t="shared" si="28"/>
        <v>3</v>
      </c>
      <c r="G261" s="13">
        <f t="shared" si="29"/>
        <v>204</v>
      </c>
      <c r="H261" s="8">
        <f t="shared" si="30"/>
        <v>1</v>
      </c>
      <c r="I261" s="13">
        <f t="shared" si="31"/>
        <v>21</v>
      </c>
      <c r="J261" s="8">
        <f>IFERROR(VLOOKUP(E261,Hoja1!$C$5:$D$357,2,FALSE),0)</f>
        <v>-1.98</v>
      </c>
      <c r="K261" s="13">
        <f t="shared" si="32"/>
        <v>4807.45</v>
      </c>
      <c r="L261" s="8">
        <f>IFERROR(VLOOKUP(E261,Hoja2!$B$2:$F$55,5,FALSE),0)</f>
        <v>2150</v>
      </c>
      <c r="M261" s="13">
        <f t="shared" si="33"/>
        <v>37803.480000000003</v>
      </c>
    </row>
    <row r="262" spans="5:13" x14ac:dyDescent="0.2">
      <c r="E262" s="10">
        <f t="shared" si="34"/>
        <v>42264</v>
      </c>
      <c r="F262" s="8">
        <f t="shared" si="28"/>
        <v>2</v>
      </c>
      <c r="G262" s="13">
        <f t="shared" si="29"/>
        <v>206</v>
      </c>
      <c r="H262" s="8">
        <f t="shared" si="30"/>
        <v>0</v>
      </c>
      <c r="I262" s="13">
        <f t="shared" si="31"/>
        <v>21</v>
      </c>
      <c r="J262" s="8">
        <f>IFERROR(VLOOKUP(E262,Hoja1!$C$5:$D$357,2,FALSE),0)</f>
        <v>0</v>
      </c>
      <c r="K262" s="13">
        <f t="shared" si="32"/>
        <v>4807.45</v>
      </c>
      <c r="L262" s="8">
        <f>IFERROR(VLOOKUP(E262,Hoja2!$B$2:$F$55,5,FALSE),0)</f>
        <v>0</v>
      </c>
      <c r="M262" s="13">
        <f t="shared" si="33"/>
        <v>37803.480000000003</v>
      </c>
    </row>
    <row r="263" spans="5:13" x14ac:dyDescent="0.2">
      <c r="E263" s="10">
        <f t="shared" si="34"/>
        <v>42265</v>
      </c>
      <c r="F263" s="8">
        <f t="shared" si="28"/>
        <v>0</v>
      </c>
      <c r="G263" s="13">
        <f t="shared" si="29"/>
        <v>206</v>
      </c>
      <c r="H263" s="8">
        <f t="shared" si="30"/>
        <v>1</v>
      </c>
      <c r="I263" s="13">
        <f t="shared" si="31"/>
        <v>22</v>
      </c>
      <c r="J263" s="8">
        <f>IFERROR(VLOOKUP(E263,Hoja1!$C$5:$D$357,2,FALSE),0)</f>
        <v>-20</v>
      </c>
      <c r="K263" s="13">
        <f t="shared" si="32"/>
        <v>4787.45</v>
      </c>
      <c r="L263" s="8">
        <f>IFERROR(VLOOKUP(E263,Hoja2!$B$2:$F$55,5,FALSE),0)</f>
        <v>0</v>
      </c>
      <c r="M263" s="13">
        <f t="shared" si="33"/>
        <v>37803.480000000003</v>
      </c>
    </row>
    <row r="264" spans="5:13" x14ac:dyDescent="0.2">
      <c r="E264" s="10">
        <f t="shared" si="34"/>
        <v>42266</v>
      </c>
      <c r="F264" s="8">
        <f t="shared" si="28"/>
        <v>0</v>
      </c>
      <c r="G264" s="13">
        <f t="shared" si="29"/>
        <v>206</v>
      </c>
      <c r="H264" s="8">
        <f t="shared" si="30"/>
        <v>0</v>
      </c>
      <c r="I264" s="13">
        <f t="shared" si="31"/>
        <v>22</v>
      </c>
      <c r="J264" s="8">
        <f>IFERROR(VLOOKUP(E264,Hoja1!$C$5:$D$357,2,FALSE),0)</f>
        <v>-143.42000000000002</v>
      </c>
      <c r="K264" s="13">
        <f t="shared" si="32"/>
        <v>4644.03</v>
      </c>
      <c r="L264" s="8">
        <f>IFERROR(VLOOKUP(E264,Hoja2!$B$2:$F$55,5,FALSE),0)</f>
        <v>0</v>
      </c>
      <c r="M264" s="13">
        <f t="shared" si="33"/>
        <v>37803.480000000003</v>
      </c>
    </row>
    <row r="265" spans="5:13" x14ac:dyDescent="0.2">
      <c r="E265" s="10">
        <f t="shared" si="34"/>
        <v>42267</v>
      </c>
      <c r="F265" s="8">
        <f t="shared" si="28"/>
        <v>0</v>
      </c>
      <c r="G265" s="13">
        <f t="shared" si="29"/>
        <v>206</v>
      </c>
      <c r="H265" s="8">
        <f t="shared" si="30"/>
        <v>0</v>
      </c>
      <c r="I265" s="13">
        <f t="shared" si="31"/>
        <v>22</v>
      </c>
      <c r="J265" s="8">
        <f>IFERROR(VLOOKUP(E265,Hoja1!$C$5:$D$357,2,FALSE),0)</f>
        <v>0</v>
      </c>
      <c r="K265" s="13">
        <f t="shared" si="32"/>
        <v>4644.03</v>
      </c>
      <c r="L265" s="8">
        <f>IFERROR(VLOOKUP(E265,Hoja2!$B$2:$F$55,5,FALSE),0)</f>
        <v>0</v>
      </c>
      <c r="M265" s="13">
        <f t="shared" si="33"/>
        <v>37803.480000000003</v>
      </c>
    </row>
    <row r="266" spans="5:13" x14ac:dyDescent="0.2">
      <c r="E266" s="10">
        <f t="shared" si="34"/>
        <v>42268</v>
      </c>
      <c r="F266" s="8">
        <f t="shared" si="28"/>
        <v>0</v>
      </c>
      <c r="G266" s="13">
        <f t="shared" si="29"/>
        <v>206</v>
      </c>
      <c r="H266" s="8">
        <f t="shared" si="30"/>
        <v>0</v>
      </c>
      <c r="I266" s="13">
        <f t="shared" si="31"/>
        <v>22</v>
      </c>
      <c r="J266" s="8">
        <f>IFERROR(VLOOKUP(E266,Hoja1!$C$5:$D$357,2,FALSE),0)</f>
        <v>-12.02</v>
      </c>
      <c r="K266" s="13">
        <f t="shared" si="32"/>
        <v>4632.0099999999993</v>
      </c>
      <c r="L266" s="8">
        <f>IFERROR(VLOOKUP(E266,Hoja2!$B$2:$F$55,5,FALSE),0)</f>
        <v>0</v>
      </c>
      <c r="M266" s="13">
        <f t="shared" si="33"/>
        <v>37803.480000000003</v>
      </c>
    </row>
    <row r="267" spans="5:13" x14ac:dyDescent="0.2">
      <c r="E267" s="10">
        <f t="shared" si="34"/>
        <v>42269</v>
      </c>
      <c r="F267" s="8">
        <f t="shared" si="28"/>
        <v>1</v>
      </c>
      <c r="G267" s="13">
        <f t="shared" si="29"/>
        <v>207</v>
      </c>
      <c r="H267" s="8">
        <f t="shared" si="30"/>
        <v>0</v>
      </c>
      <c r="I267" s="13">
        <f t="shared" si="31"/>
        <v>22</v>
      </c>
      <c r="J267" s="8">
        <f>IFERROR(VLOOKUP(E267,Hoja1!$C$5:$D$357,2,FALSE),0)</f>
        <v>-325.68</v>
      </c>
      <c r="K267" s="13">
        <f t="shared" si="32"/>
        <v>4306.329999999999</v>
      </c>
      <c r="L267" s="8">
        <f>IFERROR(VLOOKUP(E267,Hoja2!$B$2:$F$55,5,FALSE),0)</f>
        <v>0</v>
      </c>
      <c r="M267" s="13">
        <f t="shared" si="33"/>
        <v>37803.480000000003</v>
      </c>
    </row>
    <row r="268" spans="5:13" x14ac:dyDescent="0.2">
      <c r="E268" s="10">
        <f t="shared" si="34"/>
        <v>42270</v>
      </c>
      <c r="F268" s="8">
        <f t="shared" si="28"/>
        <v>2</v>
      </c>
      <c r="G268" s="13">
        <f t="shared" si="29"/>
        <v>209</v>
      </c>
      <c r="H268" s="8">
        <f t="shared" si="30"/>
        <v>1</v>
      </c>
      <c r="I268" s="13">
        <f t="shared" si="31"/>
        <v>23</v>
      </c>
      <c r="J268" s="8">
        <f>IFERROR(VLOOKUP(E268,Hoja1!$C$5:$D$357,2,FALSE),0)</f>
        <v>-20</v>
      </c>
      <c r="K268" s="13">
        <f t="shared" si="32"/>
        <v>4286.329999999999</v>
      </c>
      <c r="L268" s="8">
        <f>IFERROR(VLOOKUP(E268,Hoja2!$B$2:$F$55,5,FALSE),0)</f>
        <v>0</v>
      </c>
      <c r="M268" s="13">
        <f t="shared" si="33"/>
        <v>37803.480000000003</v>
      </c>
    </row>
    <row r="269" spans="5:13" x14ac:dyDescent="0.2">
      <c r="E269" s="10">
        <f t="shared" si="34"/>
        <v>42271</v>
      </c>
      <c r="F269" s="8">
        <f t="shared" si="28"/>
        <v>1</v>
      </c>
      <c r="G269" s="13">
        <f t="shared" si="29"/>
        <v>210</v>
      </c>
      <c r="H269" s="8">
        <f t="shared" si="30"/>
        <v>0</v>
      </c>
      <c r="I269" s="13">
        <f t="shared" si="31"/>
        <v>23</v>
      </c>
      <c r="J269" s="8">
        <f>IFERROR(VLOOKUP(E269,Hoja1!$C$5:$D$357,2,FALSE),0)</f>
        <v>-87.13</v>
      </c>
      <c r="K269" s="13">
        <f t="shared" si="32"/>
        <v>4199.1999999999989</v>
      </c>
      <c r="L269" s="8">
        <f>IFERROR(VLOOKUP(E269,Hoja2!$B$2:$F$55,5,FALSE),0)</f>
        <v>0</v>
      </c>
      <c r="M269" s="13">
        <f t="shared" si="33"/>
        <v>37803.480000000003</v>
      </c>
    </row>
    <row r="270" spans="5:13" x14ac:dyDescent="0.2">
      <c r="E270" s="10">
        <f t="shared" si="34"/>
        <v>42272</v>
      </c>
      <c r="F270" s="8">
        <f t="shared" si="28"/>
        <v>2</v>
      </c>
      <c r="G270" s="13">
        <f t="shared" si="29"/>
        <v>212</v>
      </c>
      <c r="H270" s="8">
        <f t="shared" si="30"/>
        <v>0</v>
      </c>
      <c r="I270" s="13">
        <f t="shared" si="31"/>
        <v>23</v>
      </c>
      <c r="J270" s="8">
        <f>IFERROR(VLOOKUP(E270,Hoja1!$C$5:$D$357,2,FALSE),0)</f>
        <v>0</v>
      </c>
      <c r="K270" s="13">
        <f t="shared" si="32"/>
        <v>4199.1999999999989</v>
      </c>
      <c r="L270" s="8">
        <f>IFERROR(VLOOKUP(E270,Hoja2!$B$2:$F$55,5,FALSE),0)</f>
        <v>850</v>
      </c>
      <c r="M270" s="13">
        <f t="shared" si="33"/>
        <v>38653.480000000003</v>
      </c>
    </row>
    <row r="271" spans="5:13" x14ac:dyDescent="0.2">
      <c r="E271" s="10">
        <f t="shared" si="34"/>
        <v>42273</v>
      </c>
      <c r="F271" s="8">
        <f t="shared" si="28"/>
        <v>0</v>
      </c>
      <c r="G271" s="13">
        <f t="shared" si="29"/>
        <v>212</v>
      </c>
      <c r="H271" s="8">
        <f t="shared" si="30"/>
        <v>0</v>
      </c>
      <c r="I271" s="13">
        <f t="shared" si="31"/>
        <v>23</v>
      </c>
      <c r="J271" s="8">
        <f>IFERROR(VLOOKUP(E271,Hoja1!$C$5:$D$357,2,FALSE),0)</f>
        <v>-89.45</v>
      </c>
      <c r="K271" s="13">
        <f t="shared" si="32"/>
        <v>4109.7499999999991</v>
      </c>
      <c r="L271" s="8">
        <f>IFERROR(VLOOKUP(E271,Hoja2!$B$2:$F$55,5,FALSE),0)</f>
        <v>0</v>
      </c>
      <c r="M271" s="13">
        <f t="shared" si="33"/>
        <v>38653.480000000003</v>
      </c>
    </row>
    <row r="272" spans="5:13" x14ac:dyDescent="0.2">
      <c r="E272" s="10">
        <f t="shared" si="34"/>
        <v>42274</v>
      </c>
      <c r="F272" s="8">
        <f t="shared" si="28"/>
        <v>0</v>
      </c>
      <c r="G272" s="13">
        <f t="shared" si="29"/>
        <v>212</v>
      </c>
      <c r="H272" s="8">
        <f t="shared" si="30"/>
        <v>0</v>
      </c>
      <c r="I272" s="13">
        <f t="shared" si="31"/>
        <v>23</v>
      </c>
      <c r="J272" s="8">
        <f>IFERROR(VLOOKUP(E272,Hoja1!$C$5:$D$357,2,FALSE),0)</f>
        <v>0</v>
      </c>
      <c r="K272" s="13">
        <f t="shared" si="32"/>
        <v>4109.7499999999991</v>
      </c>
      <c r="L272" s="8">
        <f>IFERROR(VLOOKUP(E272,Hoja2!$B$2:$F$55,5,FALSE),0)</f>
        <v>0</v>
      </c>
      <c r="M272" s="13">
        <f t="shared" si="33"/>
        <v>38653.480000000003</v>
      </c>
    </row>
    <row r="273" spans="5:13" x14ac:dyDescent="0.2">
      <c r="E273" s="10">
        <f t="shared" si="34"/>
        <v>42275</v>
      </c>
      <c r="F273" s="8">
        <f t="shared" si="28"/>
        <v>3</v>
      </c>
      <c r="G273" s="13">
        <f t="shared" si="29"/>
        <v>215</v>
      </c>
      <c r="H273" s="8">
        <f t="shared" si="30"/>
        <v>1</v>
      </c>
      <c r="I273" s="13">
        <f t="shared" si="31"/>
        <v>24</v>
      </c>
      <c r="J273" s="8">
        <f>IFERROR(VLOOKUP(E273,Hoja1!$C$5:$D$357,2,FALSE),0)</f>
        <v>-151.26</v>
      </c>
      <c r="K273" s="13">
        <f t="shared" si="32"/>
        <v>3958.4899999999989</v>
      </c>
      <c r="L273" s="8">
        <f>IFERROR(VLOOKUP(E273,Hoja2!$B$2:$F$55,5,FALSE),0)</f>
        <v>0</v>
      </c>
      <c r="M273" s="13">
        <f t="shared" si="33"/>
        <v>38653.480000000003</v>
      </c>
    </row>
    <row r="274" spans="5:13" x14ac:dyDescent="0.2">
      <c r="E274" s="10">
        <f t="shared" si="34"/>
        <v>42276</v>
      </c>
      <c r="F274" s="8">
        <f t="shared" si="28"/>
        <v>1</v>
      </c>
      <c r="G274" s="13">
        <f t="shared" si="29"/>
        <v>216</v>
      </c>
      <c r="H274" s="8">
        <f t="shared" si="30"/>
        <v>0</v>
      </c>
      <c r="I274" s="13">
        <f t="shared" si="31"/>
        <v>24</v>
      </c>
      <c r="J274" s="8">
        <f>IFERROR(VLOOKUP(E274,Hoja1!$C$5:$D$357,2,FALSE),0)</f>
        <v>-112.43</v>
      </c>
      <c r="K274" s="13">
        <f t="shared" si="32"/>
        <v>3846.059999999999</v>
      </c>
      <c r="L274" s="8">
        <f>IFERROR(VLOOKUP(E274,Hoja2!$B$2:$F$55,5,FALSE),0)</f>
        <v>0</v>
      </c>
      <c r="M274" s="13">
        <f t="shared" si="33"/>
        <v>38653.480000000003</v>
      </c>
    </row>
    <row r="275" spans="5:13" x14ac:dyDescent="0.2">
      <c r="E275" s="10">
        <f t="shared" si="34"/>
        <v>42277</v>
      </c>
      <c r="F275" s="8">
        <f t="shared" si="28"/>
        <v>1</v>
      </c>
      <c r="G275" s="13">
        <f t="shared" si="29"/>
        <v>217</v>
      </c>
      <c r="H275" s="8">
        <f t="shared" si="30"/>
        <v>0</v>
      </c>
      <c r="I275" s="13">
        <f t="shared" si="31"/>
        <v>24</v>
      </c>
      <c r="J275" s="8">
        <f>IFERROR(VLOOKUP(E275,Hoja1!$C$5:$D$357,2,FALSE),0)</f>
        <v>0</v>
      </c>
      <c r="K275" s="13">
        <f t="shared" si="32"/>
        <v>3846.059999999999</v>
      </c>
      <c r="L275" s="8">
        <f>IFERROR(VLOOKUP(E275,Hoja2!$B$2:$F$55,5,FALSE),0)</f>
        <v>0</v>
      </c>
      <c r="M275" s="13">
        <f t="shared" si="33"/>
        <v>38653.480000000003</v>
      </c>
    </row>
    <row r="276" spans="5:13" x14ac:dyDescent="0.2">
      <c r="E276" s="10">
        <f t="shared" si="34"/>
        <v>42278</v>
      </c>
      <c r="F276" s="8">
        <f t="shared" si="28"/>
        <v>1</v>
      </c>
      <c r="G276" s="13">
        <f t="shared" si="29"/>
        <v>218</v>
      </c>
      <c r="H276" s="8">
        <f t="shared" si="30"/>
        <v>1</v>
      </c>
      <c r="I276" s="13">
        <f t="shared" si="31"/>
        <v>25</v>
      </c>
      <c r="J276" s="8">
        <f>IFERROR(VLOOKUP(E276,Hoja1!$C$5:$D$357,2,FALSE),0)</f>
        <v>138.09</v>
      </c>
      <c r="K276" s="13">
        <f t="shared" si="32"/>
        <v>3984.1499999999992</v>
      </c>
      <c r="L276" s="8">
        <f>IFERROR(VLOOKUP(E276,Hoja2!$B$2:$F$55,5,FALSE),0)</f>
        <v>850</v>
      </c>
      <c r="M276" s="13">
        <f t="shared" si="33"/>
        <v>39503.480000000003</v>
      </c>
    </row>
    <row r="277" spans="5:13" x14ac:dyDescent="0.2">
      <c r="E277" s="10">
        <f t="shared" si="34"/>
        <v>42279</v>
      </c>
      <c r="F277" s="8">
        <f t="shared" si="28"/>
        <v>1</v>
      </c>
      <c r="G277" s="13">
        <f t="shared" si="29"/>
        <v>219</v>
      </c>
      <c r="H277" s="8">
        <f t="shared" si="30"/>
        <v>0</v>
      </c>
      <c r="I277" s="13">
        <f t="shared" si="31"/>
        <v>25</v>
      </c>
      <c r="J277" s="8">
        <f>IFERROR(VLOOKUP(E277,Hoja1!$C$5:$D$357,2,FALSE),0)</f>
        <v>-390.7299999999999</v>
      </c>
      <c r="K277" s="13">
        <f t="shared" si="32"/>
        <v>3593.4199999999992</v>
      </c>
      <c r="L277" s="8">
        <f>IFERROR(VLOOKUP(E277,Hoja2!$B$2:$F$55,5,FALSE),0)</f>
        <v>0</v>
      </c>
      <c r="M277" s="13">
        <f t="shared" si="33"/>
        <v>39503.480000000003</v>
      </c>
    </row>
    <row r="278" spans="5:13" x14ac:dyDescent="0.2">
      <c r="E278" s="10">
        <f t="shared" si="34"/>
        <v>42280</v>
      </c>
      <c r="F278" s="8">
        <f t="shared" si="28"/>
        <v>0</v>
      </c>
      <c r="G278" s="13">
        <f t="shared" si="29"/>
        <v>219</v>
      </c>
      <c r="H278" s="8">
        <f t="shared" si="30"/>
        <v>0</v>
      </c>
      <c r="I278" s="13">
        <f t="shared" si="31"/>
        <v>25</v>
      </c>
      <c r="J278" s="8">
        <f>IFERROR(VLOOKUP(E278,Hoja1!$C$5:$D$357,2,FALSE),0)</f>
        <v>-2.2200000000000002</v>
      </c>
      <c r="K278" s="13">
        <f t="shared" si="32"/>
        <v>3591.1999999999994</v>
      </c>
      <c r="L278" s="8">
        <f>IFERROR(VLOOKUP(E278,Hoja2!$B$2:$F$55,5,FALSE),0)</f>
        <v>0</v>
      </c>
      <c r="M278" s="13">
        <f t="shared" si="33"/>
        <v>39503.480000000003</v>
      </c>
    </row>
    <row r="279" spans="5:13" x14ac:dyDescent="0.2">
      <c r="E279" s="10">
        <f t="shared" si="34"/>
        <v>42281</v>
      </c>
      <c r="F279" s="8">
        <f t="shared" si="28"/>
        <v>0</v>
      </c>
      <c r="G279" s="13">
        <f t="shared" si="29"/>
        <v>219</v>
      </c>
      <c r="H279" s="8">
        <f t="shared" si="30"/>
        <v>0</v>
      </c>
      <c r="I279" s="13">
        <f t="shared" si="31"/>
        <v>25</v>
      </c>
      <c r="J279" s="8">
        <f>IFERROR(VLOOKUP(E279,Hoja1!$C$5:$D$357,2,FALSE),0)</f>
        <v>-60.599999999999994</v>
      </c>
      <c r="K279" s="13">
        <f t="shared" si="32"/>
        <v>3530.5999999999995</v>
      </c>
      <c r="L279" s="8">
        <f>IFERROR(VLOOKUP(E279,Hoja2!$B$2:$F$55,5,FALSE),0)</f>
        <v>0</v>
      </c>
      <c r="M279" s="13">
        <f t="shared" si="33"/>
        <v>39503.480000000003</v>
      </c>
    </row>
    <row r="280" spans="5:13" x14ac:dyDescent="0.2">
      <c r="E280" s="10">
        <f t="shared" si="34"/>
        <v>42282</v>
      </c>
      <c r="F280" s="8">
        <f t="shared" si="28"/>
        <v>0</v>
      </c>
      <c r="G280" s="13">
        <f t="shared" si="29"/>
        <v>219</v>
      </c>
      <c r="H280" s="8">
        <f t="shared" si="30"/>
        <v>0</v>
      </c>
      <c r="I280" s="13">
        <f t="shared" si="31"/>
        <v>25</v>
      </c>
      <c r="J280" s="8">
        <f>IFERROR(VLOOKUP(E280,Hoja1!$C$5:$D$357,2,FALSE),0)</f>
        <v>-435.95</v>
      </c>
      <c r="K280" s="13">
        <f t="shared" si="32"/>
        <v>3094.6499999999996</v>
      </c>
      <c r="L280" s="8">
        <f>IFERROR(VLOOKUP(E280,Hoja2!$B$2:$F$55,5,FALSE),0)</f>
        <v>0</v>
      </c>
      <c r="M280" s="13">
        <f t="shared" si="33"/>
        <v>39503.480000000003</v>
      </c>
    </row>
    <row r="281" spans="5:13" x14ac:dyDescent="0.2">
      <c r="E281" s="10">
        <f t="shared" si="34"/>
        <v>42283</v>
      </c>
      <c r="F281" s="8">
        <f t="shared" si="28"/>
        <v>1</v>
      </c>
      <c r="G281" s="13">
        <f t="shared" si="29"/>
        <v>220</v>
      </c>
      <c r="H281" s="8">
        <f t="shared" si="30"/>
        <v>0</v>
      </c>
      <c r="I281" s="13">
        <f t="shared" si="31"/>
        <v>25</v>
      </c>
      <c r="J281" s="8">
        <f>IFERROR(VLOOKUP(E281,Hoja1!$C$5:$D$357,2,FALSE),0)</f>
        <v>266.55999999999995</v>
      </c>
      <c r="K281" s="13">
        <f t="shared" si="32"/>
        <v>3361.2099999999996</v>
      </c>
      <c r="L281" s="8">
        <f>IFERROR(VLOOKUP(E281,Hoja2!$B$2:$F$55,5,FALSE),0)</f>
        <v>0</v>
      </c>
      <c r="M281" s="13">
        <f t="shared" si="33"/>
        <v>39503.480000000003</v>
      </c>
    </row>
    <row r="282" spans="5:13" x14ac:dyDescent="0.2">
      <c r="E282" s="10">
        <f t="shared" si="34"/>
        <v>42284</v>
      </c>
      <c r="F282" s="8">
        <f t="shared" si="28"/>
        <v>2</v>
      </c>
      <c r="G282" s="13">
        <f t="shared" si="29"/>
        <v>222</v>
      </c>
      <c r="H282" s="8">
        <f t="shared" si="30"/>
        <v>0</v>
      </c>
      <c r="I282" s="13">
        <f t="shared" si="31"/>
        <v>25</v>
      </c>
      <c r="J282" s="8">
        <f>IFERROR(VLOOKUP(E282,Hoja1!$C$5:$D$357,2,FALSE),0)</f>
        <v>-31.64</v>
      </c>
      <c r="K282" s="13">
        <f t="shared" si="32"/>
        <v>3329.5699999999997</v>
      </c>
      <c r="L282" s="8">
        <f>IFERROR(VLOOKUP(E282,Hoja2!$B$2:$F$55,5,FALSE),0)</f>
        <v>0</v>
      </c>
      <c r="M282" s="13">
        <f t="shared" si="33"/>
        <v>39503.480000000003</v>
      </c>
    </row>
    <row r="283" spans="5:13" x14ac:dyDescent="0.2">
      <c r="E283" s="10">
        <f t="shared" si="34"/>
        <v>42285</v>
      </c>
      <c r="F283" s="8">
        <f t="shared" si="28"/>
        <v>0</v>
      </c>
      <c r="G283" s="13">
        <f t="shared" si="29"/>
        <v>222</v>
      </c>
      <c r="H283" s="8">
        <f t="shared" si="30"/>
        <v>0</v>
      </c>
      <c r="I283" s="13">
        <f t="shared" si="31"/>
        <v>25</v>
      </c>
      <c r="J283" s="8">
        <f>IFERROR(VLOOKUP(E283,Hoja1!$C$5:$D$357,2,FALSE),0)</f>
        <v>-83.7</v>
      </c>
      <c r="K283" s="13">
        <f t="shared" si="32"/>
        <v>3245.87</v>
      </c>
      <c r="L283" s="8">
        <f>IFERROR(VLOOKUP(E283,Hoja2!$B$2:$F$55,5,FALSE),0)</f>
        <v>0</v>
      </c>
      <c r="M283" s="13">
        <f t="shared" si="33"/>
        <v>39503.480000000003</v>
      </c>
    </row>
    <row r="284" spans="5:13" x14ac:dyDescent="0.2">
      <c r="E284" s="10">
        <f t="shared" si="34"/>
        <v>42286</v>
      </c>
      <c r="F284" s="8">
        <f t="shared" si="28"/>
        <v>0</v>
      </c>
      <c r="G284" s="13">
        <f t="shared" si="29"/>
        <v>222</v>
      </c>
      <c r="H284" s="8">
        <f t="shared" si="30"/>
        <v>1</v>
      </c>
      <c r="I284" s="13">
        <f t="shared" si="31"/>
        <v>26</v>
      </c>
      <c r="J284" s="8">
        <f>IFERROR(VLOOKUP(E284,Hoja1!$C$5:$D$357,2,FALSE),0)</f>
        <v>-59.08</v>
      </c>
      <c r="K284" s="13">
        <f t="shared" si="32"/>
        <v>3186.79</v>
      </c>
      <c r="L284" s="8">
        <f>IFERROR(VLOOKUP(E284,Hoja2!$B$2:$F$55,5,FALSE),0)</f>
        <v>0</v>
      </c>
      <c r="M284" s="13">
        <f t="shared" si="33"/>
        <v>39503.480000000003</v>
      </c>
    </row>
    <row r="285" spans="5:13" x14ac:dyDescent="0.2">
      <c r="E285" s="10">
        <f t="shared" si="34"/>
        <v>42287</v>
      </c>
      <c r="F285" s="8">
        <f t="shared" si="28"/>
        <v>0</v>
      </c>
      <c r="G285" s="13">
        <f t="shared" si="29"/>
        <v>222</v>
      </c>
      <c r="H285" s="8">
        <f t="shared" si="30"/>
        <v>0</v>
      </c>
      <c r="I285" s="13">
        <f t="shared" si="31"/>
        <v>26</v>
      </c>
      <c r="J285" s="8">
        <f>IFERROR(VLOOKUP(E285,Hoja1!$C$5:$D$357,2,FALSE),0)</f>
        <v>0</v>
      </c>
      <c r="K285" s="13">
        <f t="shared" si="32"/>
        <v>3186.79</v>
      </c>
      <c r="L285" s="8">
        <f>IFERROR(VLOOKUP(E285,Hoja2!$B$2:$F$55,5,FALSE),0)</f>
        <v>0</v>
      </c>
      <c r="M285" s="13">
        <f t="shared" si="33"/>
        <v>39503.480000000003</v>
      </c>
    </row>
    <row r="286" spans="5:13" x14ac:dyDescent="0.2">
      <c r="E286" s="10">
        <f t="shared" si="34"/>
        <v>42288</v>
      </c>
      <c r="F286" s="8">
        <f t="shared" si="28"/>
        <v>0</v>
      </c>
      <c r="G286" s="13">
        <f t="shared" si="29"/>
        <v>222</v>
      </c>
      <c r="H286" s="8">
        <f t="shared" si="30"/>
        <v>0</v>
      </c>
      <c r="I286" s="13">
        <f t="shared" si="31"/>
        <v>26</v>
      </c>
      <c r="J286" s="8">
        <f>IFERROR(VLOOKUP(E286,Hoja1!$C$5:$D$357,2,FALSE),0)</f>
        <v>0</v>
      </c>
      <c r="K286" s="13">
        <f t="shared" si="32"/>
        <v>3186.79</v>
      </c>
      <c r="L286" s="8">
        <f>IFERROR(VLOOKUP(E286,Hoja2!$B$2:$F$55,5,FALSE),0)</f>
        <v>0</v>
      </c>
      <c r="M286" s="13">
        <f t="shared" si="33"/>
        <v>39503.480000000003</v>
      </c>
    </row>
    <row r="287" spans="5:13" x14ac:dyDescent="0.2">
      <c r="E287" s="10">
        <f t="shared" si="34"/>
        <v>42289</v>
      </c>
      <c r="F287" s="8">
        <f t="shared" si="28"/>
        <v>0</v>
      </c>
      <c r="G287" s="13">
        <f t="shared" si="29"/>
        <v>222</v>
      </c>
      <c r="H287" s="8">
        <f t="shared" si="30"/>
        <v>0</v>
      </c>
      <c r="I287" s="13">
        <f t="shared" si="31"/>
        <v>26</v>
      </c>
      <c r="J287" s="8">
        <f>IFERROR(VLOOKUP(E287,Hoja1!$C$5:$D$357,2,FALSE),0)</f>
        <v>0</v>
      </c>
      <c r="K287" s="13">
        <f t="shared" si="32"/>
        <v>3186.79</v>
      </c>
      <c r="L287" s="8">
        <f>IFERROR(VLOOKUP(E287,Hoja2!$B$2:$F$55,5,FALSE),0)</f>
        <v>0</v>
      </c>
      <c r="M287" s="13">
        <f t="shared" si="33"/>
        <v>39503.480000000003</v>
      </c>
    </row>
    <row r="288" spans="5:13" x14ac:dyDescent="0.2">
      <c r="E288" s="10">
        <f t="shared" si="34"/>
        <v>42290</v>
      </c>
      <c r="F288" s="8">
        <f t="shared" si="28"/>
        <v>0</v>
      </c>
      <c r="G288" s="13">
        <f t="shared" si="29"/>
        <v>222</v>
      </c>
      <c r="H288" s="8">
        <f t="shared" si="30"/>
        <v>1</v>
      </c>
      <c r="I288" s="13">
        <f t="shared" si="31"/>
        <v>27</v>
      </c>
      <c r="J288" s="8">
        <f>IFERROR(VLOOKUP(E288,Hoja1!$C$5:$D$357,2,FALSE),0)</f>
        <v>-263.5</v>
      </c>
      <c r="K288" s="13">
        <f t="shared" si="32"/>
        <v>2923.29</v>
      </c>
      <c r="L288" s="8">
        <f>IFERROR(VLOOKUP(E288,Hoja2!$B$2:$F$55,5,FALSE),0)</f>
        <v>0</v>
      </c>
      <c r="M288" s="13">
        <f t="shared" si="33"/>
        <v>39503.480000000003</v>
      </c>
    </row>
    <row r="289" spans="5:13" x14ac:dyDescent="0.2">
      <c r="E289" s="10">
        <f t="shared" si="34"/>
        <v>42291</v>
      </c>
      <c r="F289" s="8">
        <f t="shared" si="28"/>
        <v>0</v>
      </c>
      <c r="G289" s="13">
        <f t="shared" si="29"/>
        <v>222</v>
      </c>
      <c r="H289" s="8">
        <f t="shared" si="30"/>
        <v>0</v>
      </c>
      <c r="I289" s="13">
        <f t="shared" si="31"/>
        <v>27</v>
      </c>
      <c r="J289" s="8">
        <f>IFERROR(VLOOKUP(E289,Hoja1!$C$5:$D$357,2,FALSE),0)</f>
        <v>913.55</v>
      </c>
      <c r="K289" s="13">
        <f t="shared" si="32"/>
        <v>3836.84</v>
      </c>
      <c r="L289" s="8">
        <f>IFERROR(VLOOKUP(E289,Hoja2!$B$2:$F$55,5,FALSE),0)</f>
        <v>900</v>
      </c>
      <c r="M289" s="13">
        <f t="shared" si="33"/>
        <v>40403.480000000003</v>
      </c>
    </row>
    <row r="290" spans="5:13" x14ac:dyDescent="0.2">
      <c r="E290" s="10">
        <f t="shared" si="34"/>
        <v>42292</v>
      </c>
      <c r="F290" s="8">
        <f t="shared" si="28"/>
        <v>2</v>
      </c>
      <c r="G290" s="13">
        <f t="shared" si="29"/>
        <v>224</v>
      </c>
      <c r="H290" s="8">
        <f t="shared" si="30"/>
        <v>0</v>
      </c>
      <c r="I290" s="13">
        <f t="shared" si="31"/>
        <v>27</v>
      </c>
      <c r="J290" s="8">
        <f>IFERROR(VLOOKUP(E290,Hoja1!$C$5:$D$357,2,FALSE),0)</f>
        <v>-155.28</v>
      </c>
      <c r="K290" s="13">
        <f t="shared" si="32"/>
        <v>3681.56</v>
      </c>
      <c r="L290" s="8">
        <f>IFERROR(VLOOKUP(E290,Hoja2!$B$2:$F$55,5,FALSE),0)</f>
        <v>0</v>
      </c>
      <c r="M290" s="13">
        <f t="shared" si="33"/>
        <v>40403.480000000003</v>
      </c>
    </row>
    <row r="291" spans="5:13" x14ac:dyDescent="0.2">
      <c r="E291" s="10">
        <f t="shared" si="34"/>
        <v>42293</v>
      </c>
      <c r="F291" s="8">
        <f t="shared" si="28"/>
        <v>0</v>
      </c>
      <c r="G291" s="13">
        <f t="shared" si="29"/>
        <v>224</v>
      </c>
      <c r="H291" s="8">
        <f t="shared" si="30"/>
        <v>0</v>
      </c>
      <c r="I291" s="13">
        <f t="shared" si="31"/>
        <v>27</v>
      </c>
      <c r="J291" s="8">
        <f>IFERROR(VLOOKUP(E291,Hoja1!$C$5:$D$357,2,FALSE),0)</f>
        <v>-79.59</v>
      </c>
      <c r="K291" s="13">
        <f t="shared" si="32"/>
        <v>3601.97</v>
      </c>
      <c r="L291" s="8">
        <f>IFERROR(VLOOKUP(E291,Hoja2!$B$2:$F$55,5,FALSE),0)</f>
        <v>0</v>
      </c>
      <c r="M291" s="13">
        <f t="shared" si="33"/>
        <v>40403.480000000003</v>
      </c>
    </row>
    <row r="292" spans="5:13" x14ac:dyDescent="0.2">
      <c r="E292" s="10">
        <f t="shared" si="34"/>
        <v>42294</v>
      </c>
      <c r="F292" s="8">
        <f t="shared" si="28"/>
        <v>0</v>
      </c>
      <c r="G292" s="13">
        <f t="shared" si="29"/>
        <v>224</v>
      </c>
      <c r="H292" s="8">
        <f t="shared" si="30"/>
        <v>0</v>
      </c>
      <c r="I292" s="13">
        <f t="shared" si="31"/>
        <v>27</v>
      </c>
      <c r="J292" s="8">
        <f>IFERROR(VLOOKUP(E292,Hoja1!$C$5:$D$357,2,FALSE),0)</f>
        <v>0</v>
      </c>
      <c r="K292" s="13">
        <f t="shared" si="32"/>
        <v>3601.97</v>
      </c>
      <c r="L292" s="8">
        <f>IFERROR(VLOOKUP(E292,Hoja2!$B$2:$F$55,5,FALSE),0)</f>
        <v>0</v>
      </c>
      <c r="M292" s="13">
        <f t="shared" si="33"/>
        <v>40403.480000000003</v>
      </c>
    </row>
    <row r="293" spans="5:13" x14ac:dyDescent="0.2">
      <c r="E293" s="10">
        <f t="shared" si="34"/>
        <v>42295</v>
      </c>
      <c r="F293" s="8">
        <f t="shared" si="28"/>
        <v>0</v>
      </c>
      <c r="G293" s="13">
        <f t="shared" si="29"/>
        <v>224</v>
      </c>
      <c r="H293" s="8">
        <f t="shared" si="30"/>
        <v>0</v>
      </c>
      <c r="I293" s="13">
        <f t="shared" si="31"/>
        <v>27</v>
      </c>
      <c r="J293" s="8">
        <f>IFERROR(VLOOKUP(E293,Hoja1!$C$5:$D$357,2,FALSE),0)</f>
        <v>0</v>
      </c>
      <c r="K293" s="13">
        <f t="shared" si="32"/>
        <v>3601.97</v>
      </c>
      <c r="L293" s="8">
        <f>IFERROR(VLOOKUP(E293,Hoja2!$B$2:$F$55,5,FALSE),0)</f>
        <v>0</v>
      </c>
      <c r="M293" s="13">
        <f t="shared" si="33"/>
        <v>40403.480000000003</v>
      </c>
    </row>
    <row r="294" spans="5:13" x14ac:dyDescent="0.2">
      <c r="E294" s="10">
        <f t="shared" si="34"/>
        <v>42296</v>
      </c>
      <c r="F294" s="8">
        <f t="shared" si="28"/>
        <v>3</v>
      </c>
      <c r="G294" s="13">
        <f t="shared" si="29"/>
        <v>227</v>
      </c>
      <c r="H294" s="8">
        <f t="shared" si="30"/>
        <v>0</v>
      </c>
      <c r="I294" s="13">
        <f t="shared" si="31"/>
        <v>27</v>
      </c>
      <c r="J294" s="8">
        <f>IFERROR(VLOOKUP(E294,Hoja1!$C$5:$D$357,2,FALSE),0)</f>
        <v>647.25</v>
      </c>
      <c r="K294" s="13">
        <f t="shared" si="32"/>
        <v>4249.2199999999993</v>
      </c>
      <c r="L294" s="8">
        <f>IFERROR(VLOOKUP(E294,Hoja2!$B$2:$F$55,5,FALSE),0)</f>
        <v>0</v>
      </c>
      <c r="M294" s="13">
        <f t="shared" si="33"/>
        <v>40403.480000000003</v>
      </c>
    </row>
    <row r="295" spans="5:13" x14ac:dyDescent="0.2">
      <c r="E295" s="10">
        <f t="shared" si="34"/>
        <v>42297</v>
      </c>
      <c r="F295" s="8">
        <f t="shared" si="28"/>
        <v>2</v>
      </c>
      <c r="G295" s="13">
        <f t="shared" si="29"/>
        <v>229</v>
      </c>
      <c r="H295" s="8">
        <f t="shared" si="30"/>
        <v>0</v>
      </c>
      <c r="I295" s="13">
        <f t="shared" si="31"/>
        <v>27</v>
      </c>
      <c r="J295" s="8">
        <f>IFERROR(VLOOKUP(E295,Hoja1!$C$5:$D$357,2,FALSE),0)</f>
        <v>-628.27</v>
      </c>
      <c r="K295" s="13">
        <f t="shared" si="32"/>
        <v>3620.9499999999994</v>
      </c>
      <c r="L295" s="8">
        <f>IFERROR(VLOOKUP(E295,Hoja2!$B$2:$F$55,5,FALSE),0)</f>
        <v>925</v>
      </c>
      <c r="M295" s="13">
        <f t="shared" si="33"/>
        <v>41328.480000000003</v>
      </c>
    </row>
    <row r="296" spans="5:13" x14ac:dyDescent="0.2">
      <c r="E296" s="10">
        <f t="shared" si="34"/>
        <v>42298</v>
      </c>
      <c r="F296" s="8">
        <f t="shared" si="28"/>
        <v>4</v>
      </c>
      <c r="G296" s="13">
        <f t="shared" si="29"/>
        <v>233</v>
      </c>
      <c r="H296" s="8">
        <f t="shared" si="30"/>
        <v>0</v>
      </c>
      <c r="I296" s="13">
        <f t="shared" si="31"/>
        <v>27</v>
      </c>
      <c r="J296" s="8">
        <f>IFERROR(VLOOKUP(E296,Hoja1!$C$5:$D$357,2,FALSE),0)</f>
        <v>-697.6</v>
      </c>
      <c r="K296" s="13">
        <f t="shared" si="32"/>
        <v>2923.3499999999995</v>
      </c>
      <c r="L296" s="8">
        <f>IFERROR(VLOOKUP(E296,Hoja2!$B$2:$F$55,5,FALSE),0)</f>
        <v>0</v>
      </c>
      <c r="M296" s="13">
        <f t="shared" si="33"/>
        <v>41328.480000000003</v>
      </c>
    </row>
    <row r="297" spans="5:13" x14ac:dyDescent="0.2">
      <c r="E297" s="10">
        <f t="shared" si="34"/>
        <v>42299</v>
      </c>
      <c r="F297" s="8">
        <f t="shared" si="28"/>
        <v>0</v>
      </c>
      <c r="G297" s="13">
        <f t="shared" si="29"/>
        <v>233</v>
      </c>
      <c r="H297" s="8">
        <f t="shared" si="30"/>
        <v>0</v>
      </c>
      <c r="I297" s="13">
        <f t="shared" si="31"/>
        <v>27</v>
      </c>
      <c r="J297" s="8">
        <f>IFERROR(VLOOKUP(E297,Hoja1!$C$5:$D$357,2,FALSE),0)</f>
        <v>-87.13</v>
      </c>
      <c r="K297" s="13">
        <f t="shared" si="32"/>
        <v>2836.2199999999993</v>
      </c>
      <c r="L297" s="8">
        <f>IFERROR(VLOOKUP(E297,Hoja2!$B$2:$F$55,5,FALSE),0)</f>
        <v>0</v>
      </c>
      <c r="M297" s="13">
        <f t="shared" si="33"/>
        <v>41328.480000000003</v>
      </c>
    </row>
    <row r="298" spans="5:13" x14ac:dyDescent="0.2">
      <c r="E298" s="10">
        <f t="shared" si="34"/>
        <v>42300</v>
      </c>
      <c r="F298" s="8">
        <f t="shared" si="28"/>
        <v>2</v>
      </c>
      <c r="G298" s="13">
        <f t="shared" si="29"/>
        <v>235</v>
      </c>
      <c r="H298" s="8">
        <f t="shared" si="30"/>
        <v>1</v>
      </c>
      <c r="I298" s="13">
        <f t="shared" si="31"/>
        <v>28</v>
      </c>
      <c r="J298" s="8">
        <f>IFERROR(VLOOKUP(E298,Hoja1!$C$5:$D$357,2,FALSE),0)</f>
        <v>0</v>
      </c>
      <c r="K298" s="13">
        <f t="shared" si="32"/>
        <v>2836.2199999999993</v>
      </c>
      <c r="L298" s="8">
        <f>IFERROR(VLOOKUP(E298,Hoja2!$B$2:$F$55,5,FALSE),0)</f>
        <v>0</v>
      </c>
      <c r="M298" s="13">
        <f t="shared" si="33"/>
        <v>41328.480000000003</v>
      </c>
    </row>
    <row r="299" spans="5:13" x14ac:dyDescent="0.2">
      <c r="E299" s="10">
        <f t="shared" si="34"/>
        <v>42301</v>
      </c>
      <c r="F299" s="8">
        <f t="shared" si="28"/>
        <v>0</v>
      </c>
      <c r="G299" s="13">
        <f t="shared" si="29"/>
        <v>235</v>
      </c>
      <c r="H299" s="8">
        <f t="shared" si="30"/>
        <v>0</v>
      </c>
      <c r="I299" s="13">
        <f t="shared" si="31"/>
        <v>28</v>
      </c>
      <c r="J299" s="8">
        <f>IFERROR(VLOOKUP(E299,Hoja1!$C$5:$D$357,2,FALSE),0)</f>
        <v>0</v>
      </c>
      <c r="K299" s="13">
        <f t="shared" si="32"/>
        <v>2836.2199999999993</v>
      </c>
      <c r="L299" s="8">
        <f>IFERROR(VLOOKUP(E299,Hoja2!$B$2:$F$55,5,FALSE),0)</f>
        <v>0</v>
      </c>
      <c r="M299" s="13">
        <f t="shared" si="33"/>
        <v>41328.480000000003</v>
      </c>
    </row>
    <row r="300" spans="5:13" x14ac:dyDescent="0.2">
      <c r="E300" s="10">
        <f t="shared" si="34"/>
        <v>42302</v>
      </c>
      <c r="F300" s="8">
        <f t="shared" si="28"/>
        <v>0</v>
      </c>
      <c r="G300" s="13">
        <f t="shared" si="29"/>
        <v>235</v>
      </c>
      <c r="H300" s="8">
        <f t="shared" si="30"/>
        <v>0</v>
      </c>
      <c r="I300" s="13">
        <f t="shared" si="31"/>
        <v>28</v>
      </c>
      <c r="J300" s="8">
        <f>IFERROR(VLOOKUP(E300,Hoja1!$C$5:$D$357,2,FALSE),0)</f>
        <v>-37.4</v>
      </c>
      <c r="K300" s="13">
        <f t="shared" si="32"/>
        <v>2798.8199999999993</v>
      </c>
      <c r="L300" s="8">
        <f>IFERROR(VLOOKUP(E300,Hoja2!$B$2:$F$55,5,FALSE),0)</f>
        <v>0</v>
      </c>
      <c r="M300" s="13">
        <f t="shared" si="33"/>
        <v>41328.480000000003</v>
      </c>
    </row>
    <row r="301" spans="5:13" x14ac:dyDescent="0.2">
      <c r="E301" s="10">
        <f t="shared" si="34"/>
        <v>42303</v>
      </c>
      <c r="F301" s="8">
        <f t="shared" si="28"/>
        <v>0</v>
      </c>
      <c r="G301" s="13">
        <f t="shared" si="29"/>
        <v>235</v>
      </c>
      <c r="H301" s="8">
        <f t="shared" si="30"/>
        <v>0</v>
      </c>
      <c r="I301" s="13">
        <f t="shared" si="31"/>
        <v>28</v>
      </c>
      <c r="J301" s="8">
        <f>IFERROR(VLOOKUP(E301,Hoja1!$C$5:$D$357,2,FALSE),0)</f>
        <v>0</v>
      </c>
      <c r="K301" s="13">
        <f t="shared" si="32"/>
        <v>2798.8199999999993</v>
      </c>
      <c r="L301" s="8">
        <f>IFERROR(VLOOKUP(E301,Hoja2!$B$2:$F$55,5,FALSE),0)</f>
        <v>3000</v>
      </c>
      <c r="M301" s="13">
        <f t="shared" si="33"/>
        <v>44328.480000000003</v>
      </c>
    </row>
    <row r="302" spans="5:13" x14ac:dyDescent="0.2">
      <c r="E302" s="10">
        <f t="shared" si="34"/>
        <v>42304</v>
      </c>
      <c r="F302" s="8">
        <f t="shared" si="28"/>
        <v>0</v>
      </c>
      <c r="G302" s="13">
        <f t="shared" si="29"/>
        <v>235</v>
      </c>
      <c r="H302" s="8">
        <f t="shared" si="30"/>
        <v>0</v>
      </c>
      <c r="I302" s="13">
        <f t="shared" si="31"/>
        <v>28</v>
      </c>
      <c r="J302" s="8">
        <f>IFERROR(VLOOKUP(E302,Hoja1!$C$5:$D$357,2,FALSE),0)</f>
        <v>-0.45</v>
      </c>
      <c r="K302" s="13">
        <f t="shared" si="32"/>
        <v>2798.3699999999994</v>
      </c>
      <c r="L302" s="8">
        <f>IFERROR(VLOOKUP(E302,Hoja2!$B$2:$F$55,5,FALSE),0)</f>
        <v>0</v>
      </c>
      <c r="M302" s="13">
        <f t="shared" si="33"/>
        <v>44328.480000000003</v>
      </c>
    </row>
    <row r="303" spans="5:13" x14ac:dyDescent="0.2">
      <c r="E303" s="10">
        <f t="shared" si="34"/>
        <v>42305</v>
      </c>
      <c r="F303" s="8">
        <f t="shared" si="28"/>
        <v>1</v>
      </c>
      <c r="G303" s="13">
        <f t="shared" si="29"/>
        <v>236</v>
      </c>
      <c r="H303" s="8">
        <f t="shared" si="30"/>
        <v>0</v>
      </c>
      <c r="I303" s="13">
        <f t="shared" si="31"/>
        <v>28</v>
      </c>
      <c r="J303" s="8">
        <f>IFERROR(VLOOKUP(E303,Hoja1!$C$5:$D$357,2,FALSE),0)</f>
        <v>1006.8199999999999</v>
      </c>
      <c r="K303" s="13">
        <f t="shared" si="32"/>
        <v>3805.1899999999996</v>
      </c>
      <c r="L303" s="8">
        <f>IFERROR(VLOOKUP(E303,Hoja2!$B$2:$F$55,5,FALSE),0)</f>
        <v>0</v>
      </c>
      <c r="M303" s="13">
        <f t="shared" si="33"/>
        <v>44328.480000000003</v>
      </c>
    </row>
    <row r="304" spans="5:13" x14ac:dyDescent="0.2">
      <c r="E304" s="10">
        <f t="shared" si="34"/>
        <v>42306</v>
      </c>
      <c r="F304" s="8">
        <f t="shared" si="28"/>
        <v>0</v>
      </c>
      <c r="G304" s="13">
        <f t="shared" si="29"/>
        <v>236</v>
      </c>
      <c r="H304" s="8">
        <f t="shared" si="30"/>
        <v>0</v>
      </c>
      <c r="I304" s="13">
        <f t="shared" si="31"/>
        <v>28</v>
      </c>
      <c r="J304" s="8">
        <f>IFERROR(VLOOKUP(E304,Hoja1!$C$5:$D$357,2,FALSE),0)</f>
        <v>907.81</v>
      </c>
      <c r="K304" s="13">
        <f t="shared" si="32"/>
        <v>4713</v>
      </c>
      <c r="L304" s="8">
        <f>IFERROR(VLOOKUP(E304,Hoja2!$B$2:$F$55,5,FALSE),0)</f>
        <v>0</v>
      </c>
      <c r="M304" s="13">
        <f t="shared" si="33"/>
        <v>44328.480000000003</v>
      </c>
    </row>
    <row r="305" spans="5:13" x14ac:dyDescent="0.2">
      <c r="E305" s="10">
        <f t="shared" si="34"/>
        <v>42307</v>
      </c>
      <c r="F305" s="8">
        <f t="shared" si="28"/>
        <v>1</v>
      </c>
      <c r="G305" s="13">
        <f t="shared" si="29"/>
        <v>237</v>
      </c>
      <c r="H305" s="8">
        <f t="shared" si="30"/>
        <v>0</v>
      </c>
      <c r="I305" s="13">
        <f t="shared" si="31"/>
        <v>28</v>
      </c>
      <c r="J305" s="8">
        <f>IFERROR(VLOOKUP(E305,Hoja1!$C$5:$D$357,2,FALSE),0)</f>
        <v>-300</v>
      </c>
      <c r="K305" s="13">
        <f t="shared" si="32"/>
        <v>4413</v>
      </c>
      <c r="L305" s="8">
        <f>IFERROR(VLOOKUP(E305,Hoja2!$B$2:$F$55,5,FALSE),0)</f>
        <v>0</v>
      </c>
      <c r="M305" s="13">
        <f t="shared" si="33"/>
        <v>44328.480000000003</v>
      </c>
    </row>
    <row r="306" spans="5:13" x14ac:dyDescent="0.2">
      <c r="E306" s="10">
        <f t="shared" si="34"/>
        <v>42308</v>
      </c>
      <c r="F306" s="8">
        <f t="shared" si="28"/>
        <v>0</v>
      </c>
      <c r="G306" s="13">
        <f t="shared" si="29"/>
        <v>237</v>
      </c>
      <c r="H306" s="8">
        <f t="shared" si="30"/>
        <v>0</v>
      </c>
      <c r="I306" s="13">
        <f t="shared" si="31"/>
        <v>28</v>
      </c>
      <c r="J306" s="8">
        <f>IFERROR(VLOOKUP(E306,Hoja1!$C$5:$D$357,2,FALSE),0)</f>
        <v>-16</v>
      </c>
      <c r="K306" s="13">
        <f t="shared" si="32"/>
        <v>4397</v>
      </c>
      <c r="L306" s="8">
        <f>IFERROR(VLOOKUP(E306,Hoja2!$B$2:$F$55,5,FALSE),0)</f>
        <v>0</v>
      </c>
      <c r="M306" s="13">
        <f t="shared" si="33"/>
        <v>44328.480000000003</v>
      </c>
    </row>
    <row r="307" spans="5:13" x14ac:dyDescent="0.2">
      <c r="E307" s="10">
        <f t="shared" si="34"/>
        <v>42309</v>
      </c>
      <c r="F307" s="8">
        <f t="shared" si="28"/>
        <v>0</v>
      </c>
      <c r="G307" s="13">
        <f t="shared" si="29"/>
        <v>237</v>
      </c>
      <c r="H307" s="8">
        <f t="shared" si="30"/>
        <v>0</v>
      </c>
      <c r="I307" s="13">
        <f t="shared" si="31"/>
        <v>28</v>
      </c>
      <c r="J307" s="8">
        <f>IFERROR(VLOOKUP(E307,Hoja1!$C$5:$D$357,2,FALSE),0)</f>
        <v>0</v>
      </c>
      <c r="K307" s="13">
        <f t="shared" si="32"/>
        <v>4397</v>
      </c>
      <c r="L307" s="8">
        <f>IFERROR(VLOOKUP(E307,Hoja2!$B$2:$F$55,5,FALSE),0)</f>
        <v>0</v>
      </c>
      <c r="M307" s="13">
        <f t="shared" si="33"/>
        <v>44328.480000000003</v>
      </c>
    </row>
    <row r="308" spans="5:13" x14ac:dyDescent="0.2">
      <c r="E308" s="10">
        <f t="shared" si="34"/>
        <v>42310</v>
      </c>
      <c r="F308" s="8">
        <f t="shared" si="28"/>
        <v>0</v>
      </c>
      <c r="G308" s="13">
        <f t="shared" si="29"/>
        <v>237</v>
      </c>
      <c r="H308" s="8">
        <f t="shared" si="30"/>
        <v>1</v>
      </c>
      <c r="I308" s="13">
        <f t="shared" si="31"/>
        <v>29</v>
      </c>
      <c r="J308" s="8">
        <f>IFERROR(VLOOKUP(E308,Hoja1!$C$5:$D$357,2,FALSE),0)</f>
        <v>-112.94999999999999</v>
      </c>
      <c r="K308" s="13">
        <f t="shared" si="32"/>
        <v>4284.05</v>
      </c>
      <c r="L308" s="8">
        <f>IFERROR(VLOOKUP(E308,Hoja2!$B$2:$F$55,5,FALSE),0)</f>
        <v>965</v>
      </c>
      <c r="M308" s="13">
        <f t="shared" si="33"/>
        <v>45293.48</v>
      </c>
    </row>
    <row r="309" spans="5:13" x14ac:dyDescent="0.2">
      <c r="E309" s="10">
        <f t="shared" si="34"/>
        <v>42311</v>
      </c>
      <c r="F309" s="8">
        <f t="shared" si="28"/>
        <v>2</v>
      </c>
      <c r="G309" s="13">
        <f t="shared" si="29"/>
        <v>239</v>
      </c>
      <c r="H309" s="8">
        <f t="shared" si="30"/>
        <v>0</v>
      </c>
      <c r="I309" s="13">
        <f t="shared" si="31"/>
        <v>29</v>
      </c>
      <c r="J309" s="8">
        <f>IFERROR(VLOOKUP(E309,Hoja1!$C$5:$D$357,2,FALSE),0)</f>
        <v>-589.29000000000008</v>
      </c>
      <c r="K309" s="13">
        <f t="shared" si="32"/>
        <v>3694.76</v>
      </c>
      <c r="L309" s="8">
        <f>IFERROR(VLOOKUP(E309,Hoja2!$B$2:$F$55,5,FALSE),0)</f>
        <v>0</v>
      </c>
      <c r="M309" s="13">
        <f t="shared" si="33"/>
        <v>45293.48</v>
      </c>
    </row>
    <row r="310" spans="5:13" x14ac:dyDescent="0.2">
      <c r="E310" s="10">
        <f t="shared" si="34"/>
        <v>42312</v>
      </c>
      <c r="F310" s="8">
        <f t="shared" si="28"/>
        <v>1</v>
      </c>
      <c r="G310" s="13">
        <f t="shared" si="29"/>
        <v>240</v>
      </c>
      <c r="H310" s="8">
        <f t="shared" si="30"/>
        <v>0</v>
      </c>
      <c r="I310" s="13">
        <f t="shared" si="31"/>
        <v>29</v>
      </c>
      <c r="J310" s="8">
        <f>IFERROR(VLOOKUP(E310,Hoja1!$C$5:$D$357,2,FALSE),0)</f>
        <v>987.33999999999992</v>
      </c>
      <c r="K310" s="13">
        <f t="shared" si="32"/>
        <v>4682.1000000000004</v>
      </c>
      <c r="L310" s="8">
        <f>IFERROR(VLOOKUP(E310,Hoja2!$B$2:$F$55,5,FALSE),0)</f>
        <v>0</v>
      </c>
      <c r="M310" s="13">
        <f t="shared" si="33"/>
        <v>45293.48</v>
      </c>
    </row>
    <row r="311" spans="5:13" x14ac:dyDescent="0.2">
      <c r="E311" s="10">
        <f t="shared" si="34"/>
        <v>42313</v>
      </c>
      <c r="F311" s="8">
        <f t="shared" si="28"/>
        <v>0</v>
      </c>
      <c r="G311" s="13">
        <f t="shared" si="29"/>
        <v>240</v>
      </c>
      <c r="H311" s="8">
        <f t="shared" si="30"/>
        <v>0</v>
      </c>
      <c r="I311" s="13">
        <f t="shared" si="31"/>
        <v>29</v>
      </c>
      <c r="J311" s="8">
        <f>IFERROR(VLOOKUP(E311,Hoja1!$C$5:$D$357,2,FALSE),0)</f>
        <v>-100</v>
      </c>
      <c r="K311" s="13">
        <f t="shared" si="32"/>
        <v>4582.1000000000004</v>
      </c>
      <c r="L311" s="8">
        <f>IFERROR(VLOOKUP(E311,Hoja2!$B$2:$F$55,5,FALSE),0)</f>
        <v>0</v>
      </c>
      <c r="M311" s="13">
        <f t="shared" si="33"/>
        <v>45293.48</v>
      </c>
    </row>
    <row r="312" spans="5:13" x14ac:dyDescent="0.2">
      <c r="E312" s="10">
        <f t="shared" si="34"/>
        <v>42314</v>
      </c>
      <c r="F312" s="8">
        <f t="shared" si="28"/>
        <v>1</v>
      </c>
      <c r="G312" s="13">
        <f t="shared" si="29"/>
        <v>241</v>
      </c>
      <c r="H312" s="8">
        <f t="shared" si="30"/>
        <v>0</v>
      </c>
      <c r="I312" s="13">
        <f t="shared" si="31"/>
        <v>29</v>
      </c>
      <c r="J312" s="8">
        <f>IFERROR(VLOOKUP(E312,Hoja1!$C$5:$D$357,2,FALSE),0)</f>
        <v>0</v>
      </c>
      <c r="K312" s="13">
        <f t="shared" si="32"/>
        <v>4582.1000000000004</v>
      </c>
      <c r="L312" s="8">
        <f>IFERROR(VLOOKUP(E312,Hoja2!$B$2:$F$55,5,FALSE),0)</f>
        <v>0</v>
      </c>
      <c r="M312" s="13">
        <f t="shared" si="33"/>
        <v>45293.48</v>
      </c>
    </row>
    <row r="313" spans="5:13" x14ac:dyDescent="0.2">
      <c r="E313" s="10">
        <f t="shared" si="34"/>
        <v>42315</v>
      </c>
      <c r="F313" s="8">
        <f t="shared" si="28"/>
        <v>0</v>
      </c>
      <c r="G313" s="13">
        <f t="shared" si="29"/>
        <v>241</v>
      </c>
      <c r="H313" s="8">
        <f t="shared" si="30"/>
        <v>0</v>
      </c>
      <c r="I313" s="13">
        <f t="shared" si="31"/>
        <v>29</v>
      </c>
      <c r="J313" s="8">
        <f>IFERROR(VLOOKUP(E313,Hoja1!$C$5:$D$357,2,FALSE),0)</f>
        <v>-40</v>
      </c>
      <c r="K313" s="13">
        <f t="shared" si="32"/>
        <v>4542.1000000000004</v>
      </c>
      <c r="L313" s="8">
        <f>IFERROR(VLOOKUP(E313,Hoja2!$B$2:$F$55,5,FALSE),0)</f>
        <v>0</v>
      </c>
      <c r="M313" s="13">
        <f t="shared" si="33"/>
        <v>45293.48</v>
      </c>
    </row>
    <row r="314" spans="5:13" x14ac:dyDescent="0.2">
      <c r="E314" s="10">
        <f t="shared" si="34"/>
        <v>42316</v>
      </c>
      <c r="F314" s="8">
        <f t="shared" si="28"/>
        <v>0</v>
      </c>
      <c r="G314" s="13">
        <f t="shared" si="29"/>
        <v>241</v>
      </c>
      <c r="H314" s="8">
        <f t="shared" si="30"/>
        <v>0</v>
      </c>
      <c r="I314" s="13">
        <f t="shared" si="31"/>
        <v>29</v>
      </c>
      <c r="J314" s="8">
        <f>IFERROR(VLOOKUP(E314,Hoja1!$C$5:$D$357,2,FALSE),0)</f>
        <v>-18.16</v>
      </c>
      <c r="K314" s="13">
        <f t="shared" si="32"/>
        <v>4523.9400000000005</v>
      </c>
      <c r="L314" s="8">
        <f>IFERROR(VLOOKUP(E314,Hoja2!$B$2:$F$55,5,FALSE),0)</f>
        <v>0</v>
      </c>
      <c r="M314" s="13">
        <f t="shared" si="33"/>
        <v>45293.48</v>
      </c>
    </row>
    <row r="315" spans="5:13" x14ac:dyDescent="0.2">
      <c r="E315" s="10">
        <f t="shared" si="34"/>
        <v>42317</v>
      </c>
      <c r="F315" s="8">
        <f t="shared" si="28"/>
        <v>0</v>
      </c>
      <c r="G315" s="13">
        <f t="shared" si="29"/>
        <v>241</v>
      </c>
      <c r="H315" s="8">
        <f t="shared" si="30"/>
        <v>0</v>
      </c>
      <c r="I315" s="13">
        <f t="shared" si="31"/>
        <v>29</v>
      </c>
      <c r="J315" s="8">
        <f>IFERROR(VLOOKUP(E315,Hoja1!$C$5:$D$357,2,FALSE),0)</f>
        <v>-1034.6500000000001</v>
      </c>
      <c r="K315" s="13">
        <f t="shared" si="32"/>
        <v>3489.2900000000004</v>
      </c>
      <c r="L315" s="8">
        <f>IFERROR(VLOOKUP(E315,Hoja2!$B$2:$F$55,5,FALSE),0)</f>
        <v>2150</v>
      </c>
      <c r="M315" s="13">
        <f t="shared" si="33"/>
        <v>47443.48</v>
      </c>
    </row>
    <row r="316" spans="5:13" x14ac:dyDescent="0.2">
      <c r="E316" s="10">
        <f t="shared" si="34"/>
        <v>42318</v>
      </c>
      <c r="F316" s="8">
        <f t="shared" si="28"/>
        <v>0</v>
      </c>
      <c r="G316" s="13">
        <f t="shared" si="29"/>
        <v>241</v>
      </c>
      <c r="H316" s="8">
        <f t="shared" si="30"/>
        <v>0</v>
      </c>
      <c r="I316" s="13">
        <f t="shared" si="31"/>
        <v>29</v>
      </c>
      <c r="J316" s="8">
        <f>IFERROR(VLOOKUP(E316,Hoja1!$C$5:$D$357,2,FALSE),0)</f>
        <v>-87.13</v>
      </c>
      <c r="K316" s="13">
        <f t="shared" si="32"/>
        <v>3402.1600000000003</v>
      </c>
      <c r="L316" s="8">
        <f>IFERROR(VLOOKUP(E316,Hoja2!$B$2:$F$55,5,FALSE),0)</f>
        <v>0</v>
      </c>
      <c r="M316" s="13">
        <f t="shared" si="33"/>
        <v>47443.48</v>
      </c>
    </row>
    <row r="317" spans="5:13" x14ac:dyDescent="0.2">
      <c r="E317" s="10">
        <f t="shared" si="34"/>
        <v>42319</v>
      </c>
      <c r="F317" s="8">
        <f t="shared" si="28"/>
        <v>1</v>
      </c>
      <c r="G317" s="13">
        <f t="shared" si="29"/>
        <v>242</v>
      </c>
      <c r="H317" s="8">
        <f t="shared" si="30"/>
        <v>1</v>
      </c>
      <c r="I317" s="13">
        <f t="shared" si="31"/>
        <v>30</v>
      </c>
      <c r="J317" s="8">
        <f>IFERROR(VLOOKUP(E317,Hoja1!$C$5:$D$357,2,FALSE),0)</f>
        <v>-130</v>
      </c>
      <c r="K317" s="13">
        <f t="shared" si="32"/>
        <v>3272.1600000000003</v>
      </c>
      <c r="L317" s="8">
        <f>IFERROR(VLOOKUP(E317,Hoja2!$B$2:$F$55,5,FALSE),0)</f>
        <v>1800</v>
      </c>
      <c r="M317" s="13">
        <f t="shared" si="33"/>
        <v>49243.48</v>
      </c>
    </row>
    <row r="318" spans="5:13" x14ac:dyDescent="0.2">
      <c r="E318" s="10">
        <f t="shared" si="34"/>
        <v>42320</v>
      </c>
      <c r="F318" s="8">
        <f t="shared" si="28"/>
        <v>0</v>
      </c>
      <c r="G318" s="13">
        <f t="shared" si="29"/>
        <v>242</v>
      </c>
      <c r="H318" s="8">
        <f t="shared" si="30"/>
        <v>1</v>
      </c>
      <c r="I318" s="13">
        <f t="shared" si="31"/>
        <v>31</v>
      </c>
      <c r="J318" s="8">
        <f>IFERROR(VLOOKUP(E318,Hoja1!$C$5:$D$357,2,FALSE),0)</f>
        <v>0</v>
      </c>
      <c r="K318" s="13">
        <f t="shared" si="32"/>
        <v>3272.1600000000003</v>
      </c>
      <c r="L318" s="8">
        <f>IFERROR(VLOOKUP(E318,Hoja2!$B$2:$F$55,5,FALSE),0)</f>
        <v>1000</v>
      </c>
      <c r="M318" s="13">
        <f t="shared" si="33"/>
        <v>50243.48</v>
      </c>
    </row>
    <row r="319" spans="5:13" x14ac:dyDescent="0.2">
      <c r="E319" s="10">
        <f t="shared" si="34"/>
        <v>42321</v>
      </c>
      <c r="F319" s="8">
        <f t="shared" si="28"/>
        <v>0</v>
      </c>
      <c r="G319" s="13">
        <f t="shared" si="29"/>
        <v>242</v>
      </c>
      <c r="H319" s="8">
        <f t="shared" si="30"/>
        <v>0</v>
      </c>
      <c r="I319" s="13">
        <f t="shared" si="31"/>
        <v>31</v>
      </c>
      <c r="J319" s="8">
        <f>IFERROR(VLOOKUP(E319,Hoja1!$C$5:$D$357,2,FALSE),0)</f>
        <v>0</v>
      </c>
      <c r="K319" s="13">
        <f t="shared" si="32"/>
        <v>3272.1600000000003</v>
      </c>
      <c r="L319" s="8">
        <f>IFERROR(VLOOKUP(E319,Hoja2!$B$2:$F$55,5,FALSE),0)</f>
        <v>1850</v>
      </c>
      <c r="M319" s="13">
        <f t="shared" si="33"/>
        <v>52093.48</v>
      </c>
    </row>
    <row r="320" spans="5:13" x14ac:dyDescent="0.2">
      <c r="E320" s="10">
        <f t="shared" si="34"/>
        <v>42322</v>
      </c>
      <c r="F320" s="8">
        <f t="shared" si="28"/>
        <v>0</v>
      </c>
      <c r="G320" s="13">
        <f t="shared" si="29"/>
        <v>242</v>
      </c>
      <c r="H320" s="8">
        <f t="shared" si="30"/>
        <v>0</v>
      </c>
      <c r="I320" s="13">
        <f t="shared" si="31"/>
        <v>31</v>
      </c>
      <c r="J320" s="8">
        <f>IFERROR(VLOOKUP(E320,Hoja1!$C$5:$D$357,2,FALSE),0)</f>
        <v>0</v>
      </c>
      <c r="K320" s="13">
        <f t="shared" si="32"/>
        <v>3272.1600000000003</v>
      </c>
      <c r="L320" s="8">
        <f>IFERROR(VLOOKUP(E320,Hoja2!$B$2:$F$55,5,FALSE),0)</f>
        <v>0</v>
      </c>
      <c r="M320" s="13">
        <f t="shared" si="33"/>
        <v>52093.48</v>
      </c>
    </row>
    <row r="321" spans="5:13" x14ac:dyDescent="0.2">
      <c r="E321" s="10">
        <f t="shared" si="34"/>
        <v>42323</v>
      </c>
      <c r="F321" s="8">
        <f t="shared" si="28"/>
        <v>0</v>
      </c>
      <c r="G321" s="13">
        <f t="shared" si="29"/>
        <v>242</v>
      </c>
      <c r="H321" s="8">
        <f t="shared" si="30"/>
        <v>0</v>
      </c>
      <c r="I321" s="13">
        <f t="shared" si="31"/>
        <v>31</v>
      </c>
      <c r="J321" s="8">
        <f>IFERROR(VLOOKUP(E321,Hoja1!$C$5:$D$357,2,FALSE),0)</f>
        <v>0</v>
      </c>
      <c r="K321" s="13">
        <f t="shared" si="32"/>
        <v>3272.1600000000003</v>
      </c>
      <c r="L321" s="8">
        <f>IFERROR(VLOOKUP(E321,Hoja2!$B$2:$F$55,5,FALSE),0)</f>
        <v>0</v>
      </c>
      <c r="M321" s="13">
        <f t="shared" si="33"/>
        <v>52093.48</v>
      </c>
    </row>
    <row r="322" spans="5:13" x14ac:dyDescent="0.2">
      <c r="E322" s="10">
        <f t="shared" si="34"/>
        <v>42324</v>
      </c>
      <c r="F322" s="8">
        <f t="shared" si="28"/>
        <v>0</v>
      </c>
      <c r="G322" s="13">
        <f t="shared" si="29"/>
        <v>242</v>
      </c>
      <c r="H322" s="8">
        <f t="shared" si="30"/>
        <v>0</v>
      </c>
      <c r="I322" s="13">
        <f t="shared" si="31"/>
        <v>31</v>
      </c>
      <c r="J322" s="8">
        <f>IFERROR(VLOOKUP(E322,Hoja1!$C$5:$D$357,2,FALSE),0)</f>
        <v>0</v>
      </c>
      <c r="K322" s="13">
        <f t="shared" si="32"/>
        <v>3272.1600000000003</v>
      </c>
      <c r="L322" s="8">
        <f>IFERROR(VLOOKUP(E322,Hoja2!$B$2:$F$55,5,FALSE),0)</f>
        <v>0</v>
      </c>
      <c r="M322" s="13">
        <f t="shared" si="33"/>
        <v>52093.48</v>
      </c>
    </row>
    <row r="323" spans="5:13" x14ac:dyDescent="0.2">
      <c r="E323" s="10">
        <f t="shared" si="34"/>
        <v>42325</v>
      </c>
      <c r="F323" s="8">
        <f t="shared" si="28"/>
        <v>0</v>
      </c>
      <c r="G323" s="13">
        <f t="shared" si="29"/>
        <v>242</v>
      </c>
      <c r="H323" s="8">
        <f t="shared" si="30"/>
        <v>0</v>
      </c>
      <c r="I323" s="13">
        <f t="shared" si="31"/>
        <v>31</v>
      </c>
      <c r="J323" s="8">
        <f>IFERROR(VLOOKUP(E323,Hoja1!$C$5:$D$357,2,FALSE),0)</f>
        <v>0</v>
      </c>
      <c r="K323" s="13">
        <f t="shared" si="32"/>
        <v>3272.1600000000003</v>
      </c>
      <c r="L323" s="8">
        <f>IFERROR(VLOOKUP(E323,Hoja2!$B$2:$F$55,5,FALSE),0)</f>
        <v>0</v>
      </c>
      <c r="M323" s="13">
        <f t="shared" si="33"/>
        <v>52093.48</v>
      </c>
    </row>
    <row r="324" spans="5:13" x14ac:dyDescent="0.2">
      <c r="E324" s="10">
        <f t="shared" si="34"/>
        <v>42326</v>
      </c>
      <c r="F324" s="8">
        <f t="shared" ref="F324:F367" si="35">IFERROR(VLOOKUP(E324,$A$4:$B$131,2,FALSE),0)</f>
        <v>0</v>
      </c>
      <c r="G324" s="13">
        <f t="shared" ref="G324:G367" si="36">G323+F324</f>
        <v>242</v>
      </c>
      <c r="H324" s="8">
        <f t="shared" ref="H324:H367" si="37">IFERROR(VLOOKUP(E324,$A$4:$C$131,3,FALSE),0)</f>
        <v>0</v>
      </c>
      <c r="I324" s="13">
        <f t="shared" ref="I324:I367" si="38">I323+H324</f>
        <v>31</v>
      </c>
      <c r="J324" s="8">
        <f>IFERROR(VLOOKUP(E324,Hoja1!$C$5:$D$357,2,FALSE),0)</f>
        <v>0</v>
      </c>
      <c r="K324" s="13">
        <f t="shared" ref="K324:K367" si="39">K323+J324</f>
        <v>3272.1600000000003</v>
      </c>
      <c r="L324" s="8">
        <f>IFERROR(VLOOKUP(E324,Hoja2!$B$2:$F$55,5,FALSE),0)</f>
        <v>0</v>
      </c>
      <c r="M324" s="13">
        <f t="shared" ref="M324:M367" si="40">M323+L324</f>
        <v>52093.48</v>
      </c>
    </row>
    <row r="325" spans="5:13" x14ac:dyDescent="0.2">
      <c r="E325" s="10">
        <f t="shared" ref="E325:E367" si="41">E324+1</f>
        <v>42327</v>
      </c>
      <c r="F325" s="8">
        <f t="shared" si="35"/>
        <v>0</v>
      </c>
      <c r="G325" s="13">
        <f t="shared" si="36"/>
        <v>242</v>
      </c>
      <c r="H325" s="8">
        <f t="shared" si="37"/>
        <v>0</v>
      </c>
      <c r="I325" s="13">
        <f t="shared" si="38"/>
        <v>31</v>
      </c>
      <c r="J325" s="8">
        <f>IFERROR(VLOOKUP(E325,Hoja1!$C$5:$D$357,2,FALSE),0)</f>
        <v>0</v>
      </c>
      <c r="K325" s="13">
        <f t="shared" si="39"/>
        <v>3272.1600000000003</v>
      </c>
      <c r="L325" s="8">
        <f>IFERROR(VLOOKUP(E325,Hoja2!$B$2:$F$55,5,FALSE),0)</f>
        <v>0</v>
      </c>
      <c r="M325" s="13">
        <f t="shared" si="40"/>
        <v>52093.48</v>
      </c>
    </row>
    <row r="326" spans="5:13" x14ac:dyDescent="0.2">
      <c r="E326" s="10">
        <f t="shared" si="41"/>
        <v>42328</v>
      </c>
      <c r="F326" s="8">
        <f t="shared" si="35"/>
        <v>0</v>
      </c>
      <c r="G326" s="13">
        <f t="shared" si="36"/>
        <v>242</v>
      </c>
      <c r="H326" s="8">
        <f t="shared" si="37"/>
        <v>0</v>
      </c>
      <c r="I326" s="13">
        <f t="shared" si="38"/>
        <v>31</v>
      </c>
      <c r="J326" s="8">
        <f>IFERROR(VLOOKUP(E326,Hoja1!$C$5:$D$357,2,FALSE),0)</f>
        <v>0</v>
      </c>
      <c r="K326" s="13">
        <f t="shared" si="39"/>
        <v>3272.1600000000003</v>
      </c>
      <c r="L326" s="8">
        <f>IFERROR(VLOOKUP(E326,Hoja2!$B$2:$F$55,5,FALSE),0)</f>
        <v>0</v>
      </c>
      <c r="M326" s="13">
        <f t="shared" si="40"/>
        <v>52093.48</v>
      </c>
    </row>
    <row r="327" spans="5:13" x14ac:dyDescent="0.2">
      <c r="E327" s="10">
        <f t="shared" si="41"/>
        <v>42329</v>
      </c>
      <c r="F327" s="8">
        <f t="shared" si="35"/>
        <v>0</v>
      </c>
      <c r="G327" s="13">
        <f t="shared" si="36"/>
        <v>242</v>
      </c>
      <c r="H327" s="8">
        <f t="shared" si="37"/>
        <v>0</v>
      </c>
      <c r="I327" s="13">
        <f t="shared" si="38"/>
        <v>31</v>
      </c>
      <c r="J327" s="8">
        <f>IFERROR(VLOOKUP(E327,Hoja1!$C$5:$D$357,2,FALSE),0)</f>
        <v>0</v>
      </c>
      <c r="K327" s="13">
        <f t="shared" si="39"/>
        <v>3272.1600000000003</v>
      </c>
      <c r="L327" s="8">
        <f>IFERROR(VLOOKUP(E327,Hoja2!$B$2:$F$55,5,FALSE),0)</f>
        <v>0</v>
      </c>
      <c r="M327" s="13">
        <f t="shared" si="40"/>
        <v>52093.48</v>
      </c>
    </row>
    <row r="328" spans="5:13" x14ac:dyDescent="0.2">
      <c r="E328" s="10">
        <f t="shared" si="41"/>
        <v>42330</v>
      </c>
      <c r="F328" s="8">
        <f t="shared" si="35"/>
        <v>0</v>
      </c>
      <c r="G328" s="13">
        <f t="shared" si="36"/>
        <v>242</v>
      </c>
      <c r="H328" s="8">
        <f t="shared" si="37"/>
        <v>0</v>
      </c>
      <c r="I328" s="13">
        <f t="shared" si="38"/>
        <v>31</v>
      </c>
      <c r="J328" s="8">
        <f>IFERROR(VLOOKUP(E328,Hoja1!$C$5:$D$357,2,FALSE),0)</f>
        <v>0</v>
      </c>
      <c r="K328" s="13">
        <f t="shared" si="39"/>
        <v>3272.1600000000003</v>
      </c>
      <c r="L328" s="8">
        <f>IFERROR(VLOOKUP(E328,Hoja2!$B$2:$F$55,5,FALSE),0)</f>
        <v>0</v>
      </c>
      <c r="M328" s="13">
        <f t="shared" si="40"/>
        <v>52093.48</v>
      </c>
    </row>
    <row r="329" spans="5:13" x14ac:dyDescent="0.2">
      <c r="E329" s="10">
        <f t="shared" si="41"/>
        <v>42331</v>
      </c>
      <c r="F329" s="8">
        <f t="shared" si="35"/>
        <v>0</v>
      </c>
      <c r="G329" s="13">
        <f t="shared" si="36"/>
        <v>242</v>
      </c>
      <c r="H329" s="8">
        <f t="shared" si="37"/>
        <v>0</v>
      </c>
      <c r="I329" s="13">
        <f t="shared" si="38"/>
        <v>31</v>
      </c>
      <c r="J329" s="8">
        <f>IFERROR(VLOOKUP(E329,Hoja1!$C$5:$D$357,2,FALSE),0)</f>
        <v>0</v>
      </c>
      <c r="K329" s="13">
        <f t="shared" si="39"/>
        <v>3272.1600000000003</v>
      </c>
      <c r="L329" s="8">
        <f>IFERROR(VLOOKUP(E329,Hoja2!$B$2:$F$55,5,FALSE),0)</f>
        <v>0</v>
      </c>
      <c r="M329" s="13">
        <f t="shared" si="40"/>
        <v>52093.48</v>
      </c>
    </row>
    <row r="330" spans="5:13" x14ac:dyDescent="0.2">
      <c r="E330" s="10">
        <f t="shared" si="41"/>
        <v>42332</v>
      </c>
      <c r="F330" s="8">
        <f t="shared" si="35"/>
        <v>0</v>
      </c>
      <c r="G330" s="13">
        <f t="shared" si="36"/>
        <v>242</v>
      </c>
      <c r="H330" s="8">
        <f t="shared" si="37"/>
        <v>0</v>
      </c>
      <c r="I330" s="13">
        <f t="shared" si="38"/>
        <v>31</v>
      </c>
      <c r="J330" s="8">
        <f>IFERROR(VLOOKUP(E330,Hoja1!$C$5:$D$357,2,FALSE),0)</f>
        <v>0</v>
      </c>
      <c r="K330" s="13">
        <f t="shared" si="39"/>
        <v>3272.1600000000003</v>
      </c>
      <c r="L330" s="8">
        <f>IFERROR(VLOOKUP(E330,Hoja2!$B$2:$F$55,5,FALSE),0)</f>
        <v>0</v>
      </c>
      <c r="M330" s="13">
        <f t="shared" si="40"/>
        <v>52093.48</v>
      </c>
    </row>
    <row r="331" spans="5:13" x14ac:dyDescent="0.2">
      <c r="E331" s="10">
        <f t="shared" si="41"/>
        <v>42333</v>
      </c>
      <c r="F331" s="8">
        <f t="shared" si="35"/>
        <v>0</v>
      </c>
      <c r="G331" s="13">
        <f t="shared" si="36"/>
        <v>242</v>
      </c>
      <c r="H331" s="8">
        <f t="shared" si="37"/>
        <v>0</v>
      </c>
      <c r="I331" s="13">
        <f t="shared" si="38"/>
        <v>31</v>
      </c>
      <c r="J331" s="8">
        <f>IFERROR(VLOOKUP(E331,Hoja1!$C$5:$D$357,2,FALSE),0)</f>
        <v>0</v>
      </c>
      <c r="K331" s="13">
        <f t="shared" si="39"/>
        <v>3272.1600000000003</v>
      </c>
      <c r="L331" s="8">
        <f>IFERROR(VLOOKUP(E331,Hoja2!$B$2:$F$55,5,FALSE),0)</f>
        <v>0</v>
      </c>
      <c r="M331" s="13">
        <f t="shared" si="40"/>
        <v>52093.48</v>
      </c>
    </row>
    <row r="332" spans="5:13" x14ac:dyDescent="0.2">
      <c r="E332" s="10">
        <f t="shared" si="41"/>
        <v>42334</v>
      </c>
      <c r="F332" s="8">
        <f t="shared" si="35"/>
        <v>0</v>
      </c>
      <c r="G332" s="13">
        <f t="shared" si="36"/>
        <v>242</v>
      </c>
      <c r="H332" s="8">
        <f t="shared" si="37"/>
        <v>0</v>
      </c>
      <c r="I332" s="13">
        <f t="shared" si="38"/>
        <v>31</v>
      </c>
      <c r="J332" s="8">
        <f>IFERROR(VLOOKUP(E332,Hoja1!$C$5:$D$357,2,FALSE),0)</f>
        <v>0</v>
      </c>
      <c r="K332" s="13">
        <f t="shared" si="39"/>
        <v>3272.1600000000003</v>
      </c>
      <c r="L332" s="8">
        <f>IFERROR(VLOOKUP(E332,Hoja2!$B$2:$F$55,5,FALSE),0)</f>
        <v>0</v>
      </c>
      <c r="M332" s="13">
        <f t="shared" si="40"/>
        <v>52093.48</v>
      </c>
    </row>
    <row r="333" spans="5:13" x14ac:dyDescent="0.2">
      <c r="E333" s="10">
        <f t="shared" si="41"/>
        <v>42335</v>
      </c>
      <c r="F333" s="8">
        <f t="shared" si="35"/>
        <v>0</v>
      </c>
      <c r="G333" s="13">
        <f t="shared" si="36"/>
        <v>242</v>
      </c>
      <c r="H333" s="8">
        <f t="shared" si="37"/>
        <v>0</v>
      </c>
      <c r="I333" s="13">
        <f t="shared" si="38"/>
        <v>31</v>
      </c>
      <c r="J333" s="8">
        <f>IFERROR(VLOOKUP(E333,Hoja1!$C$5:$D$357,2,FALSE),0)</f>
        <v>0</v>
      </c>
      <c r="K333" s="13">
        <f t="shared" si="39"/>
        <v>3272.1600000000003</v>
      </c>
      <c r="L333" s="8">
        <f>IFERROR(VLOOKUP(E333,Hoja2!$B$2:$F$55,5,FALSE),0)</f>
        <v>0</v>
      </c>
      <c r="M333" s="13">
        <f t="shared" si="40"/>
        <v>52093.48</v>
      </c>
    </row>
    <row r="334" spans="5:13" x14ac:dyDescent="0.2">
      <c r="E334" s="10">
        <f t="shared" si="41"/>
        <v>42336</v>
      </c>
      <c r="F334" s="8">
        <f t="shared" si="35"/>
        <v>0</v>
      </c>
      <c r="G334" s="13">
        <f t="shared" si="36"/>
        <v>242</v>
      </c>
      <c r="H334" s="8">
        <f t="shared" si="37"/>
        <v>0</v>
      </c>
      <c r="I334" s="13">
        <f t="shared" si="38"/>
        <v>31</v>
      </c>
      <c r="J334" s="8">
        <f>IFERROR(VLOOKUP(E334,Hoja1!$C$5:$D$357,2,FALSE),0)</f>
        <v>0</v>
      </c>
      <c r="K334" s="13">
        <f t="shared" si="39"/>
        <v>3272.1600000000003</v>
      </c>
      <c r="L334" s="8">
        <f>IFERROR(VLOOKUP(E334,Hoja2!$B$2:$F$55,5,FALSE),0)</f>
        <v>0</v>
      </c>
      <c r="M334" s="13">
        <f t="shared" si="40"/>
        <v>52093.48</v>
      </c>
    </row>
    <row r="335" spans="5:13" x14ac:dyDescent="0.2">
      <c r="E335" s="10">
        <f t="shared" si="41"/>
        <v>42337</v>
      </c>
      <c r="F335" s="8">
        <f t="shared" si="35"/>
        <v>0</v>
      </c>
      <c r="G335" s="13">
        <f t="shared" si="36"/>
        <v>242</v>
      </c>
      <c r="H335" s="8">
        <f t="shared" si="37"/>
        <v>0</v>
      </c>
      <c r="I335" s="13">
        <f t="shared" si="38"/>
        <v>31</v>
      </c>
      <c r="J335" s="8">
        <f>IFERROR(VLOOKUP(E335,Hoja1!$C$5:$D$357,2,FALSE),0)</f>
        <v>0</v>
      </c>
      <c r="K335" s="13">
        <f t="shared" si="39"/>
        <v>3272.1600000000003</v>
      </c>
      <c r="L335" s="8">
        <f>IFERROR(VLOOKUP(E335,Hoja2!$B$2:$F$55,5,FALSE),0)</f>
        <v>0</v>
      </c>
      <c r="M335" s="13">
        <f t="shared" si="40"/>
        <v>52093.48</v>
      </c>
    </row>
    <row r="336" spans="5:13" x14ac:dyDescent="0.2">
      <c r="E336" s="10">
        <f t="shared" si="41"/>
        <v>42338</v>
      </c>
      <c r="F336" s="8">
        <f t="shared" si="35"/>
        <v>0</v>
      </c>
      <c r="G336" s="13">
        <f t="shared" si="36"/>
        <v>242</v>
      </c>
      <c r="H336" s="8">
        <f t="shared" si="37"/>
        <v>0</v>
      </c>
      <c r="I336" s="13">
        <f t="shared" si="38"/>
        <v>31</v>
      </c>
      <c r="J336" s="8">
        <f>IFERROR(VLOOKUP(E336,Hoja1!$C$5:$D$357,2,FALSE),0)</f>
        <v>0</v>
      </c>
      <c r="K336" s="13">
        <f t="shared" si="39"/>
        <v>3272.1600000000003</v>
      </c>
      <c r="L336" s="8">
        <f>IFERROR(VLOOKUP(E336,Hoja2!$B$2:$F$55,5,FALSE),0)</f>
        <v>0</v>
      </c>
      <c r="M336" s="13">
        <f t="shared" si="40"/>
        <v>52093.48</v>
      </c>
    </row>
    <row r="337" spans="5:13" x14ac:dyDescent="0.2">
      <c r="E337" s="10">
        <f t="shared" si="41"/>
        <v>42339</v>
      </c>
      <c r="F337" s="8">
        <f t="shared" si="35"/>
        <v>0</v>
      </c>
      <c r="G337" s="13">
        <f t="shared" si="36"/>
        <v>242</v>
      </c>
      <c r="H337" s="8">
        <f t="shared" si="37"/>
        <v>0</v>
      </c>
      <c r="I337" s="13">
        <f t="shared" si="38"/>
        <v>31</v>
      </c>
      <c r="J337" s="8">
        <f>IFERROR(VLOOKUP(E337,Hoja1!$C$5:$D$357,2,FALSE),0)</f>
        <v>0</v>
      </c>
      <c r="K337" s="13">
        <f t="shared" si="39"/>
        <v>3272.1600000000003</v>
      </c>
      <c r="L337" s="8">
        <f>IFERROR(VLOOKUP(E337,Hoja2!$B$2:$F$55,5,FALSE),0)</f>
        <v>0</v>
      </c>
      <c r="M337" s="13">
        <f t="shared" si="40"/>
        <v>52093.48</v>
      </c>
    </row>
    <row r="338" spans="5:13" x14ac:dyDescent="0.2">
      <c r="E338" s="10">
        <f t="shared" si="41"/>
        <v>42340</v>
      </c>
      <c r="F338" s="8">
        <f t="shared" si="35"/>
        <v>0</v>
      </c>
      <c r="G338" s="13">
        <f t="shared" si="36"/>
        <v>242</v>
      </c>
      <c r="H338" s="8">
        <f t="shared" si="37"/>
        <v>0</v>
      </c>
      <c r="I338" s="13">
        <f t="shared" si="38"/>
        <v>31</v>
      </c>
      <c r="J338" s="8">
        <f>IFERROR(VLOOKUP(E338,Hoja1!$C$5:$D$357,2,FALSE),0)</f>
        <v>0</v>
      </c>
      <c r="K338" s="13">
        <f t="shared" si="39"/>
        <v>3272.1600000000003</v>
      </c>
      <c r="L338" s="8">
        <f>IFERROR(VLOOKUP(E338,Hoja2!$B$2:$F$55,5,FALSE),0)</f>
        <v>0</v>
      </c>
      <c r="M338" s="13">
        <f t="shared" si="40"/>
        <v>52093.48</v>
      </c>
    </row>
    <row r="339" spans="5:13" x14ac:dyDescent="0.2">
      <c r="E339" s="10">
        <f t="shared" si="41"/>
        <v>42341</v>
      </c>
      <c r="F339" s="8">
        <f t="shared" si="35"/>
        <v>0</v>
      </c>
      <c r="G339" s="13">
        <f t="shared" si="36"/>
        <v>242</v>
      </c>
      <c r="H339" s="8">
        <f t="shared" si="37"/>
        <v>0</v>
      </c>
      <c r="I339" s="13">
        <f t="shared" si="38"/>
        <v>31</v>
      </c>
      <c r="J339" s="8">
        <f>IFERROR(VLOOKUP(E339,Hoja1!$C$5:$D$357,2,FALSE),0)</f>
        <v>0</v>
      </c>
      <c r="K339" s="13">
        <f t="shared" si="39"/>
        <v>3272.1600000000003</v>
      </c>
      <c r="L339" s="8">
        <f>IFERROR(VLOOKUP(E339,Hoja2!$B$2:$F$55,5,FALSE),0)</f>
        <v>0</v>
      </c>
      <c r="M339" s="13">
        <f t="shared" si="40"/>
        <v>52093.48</v>
      </c>
    </row>
    <row r="340" spans="5:13" x14ac:dyDescent="0.2">
      <c r="E340" s="10">
        <f t="shared" si="41"/>
        <v>42342</v>
      </c>
      <c r="F340" s="8">
        <f t="shared" si="35"/>
        <v>0</v>
      </c>
      <c r="G340" s="13">
        <f t="shared" si="36"/>
        <v>242</v>
      </c>
      <c r="H340" s="8">
        <f t="shared" si="37"/>
        <v>0</v>
      </c>
      <c r="I340" s="13">
        <f t="shared" si="38"/>
        <v>31</v>
      </c>
      <c r="J340" s="8">
        <f>IFERROR(VLOOKUP(E340,Hoja1!$C$5:$D$357,2,FALSE),0)</f>
        <v>0</v>
      </c>
      <c r="K340" s="13">
        <f t="shared" si="39"/>
        <v>3272.1600000000003</v>
      </c>
      <c r="L340" s="8">
        <f>IFERROR(VLOOKUP(E340,Hoja2!$B$2:$F$55,5,FALSE),0)</f>
        <v>0</v>
      </c>
      <c r="M340" s="13">
        <f t="shared" si="40"/>
        <v>52093.48</v>
      </c>
    </row>
    <row r="341" spans="5:13" x14ac:dyDescent="0.2">
      <c r="E341" s="10">
        <f t="shared" si="41"/>
        <v>42343</v>
      </c>
      <c r="F341" s="8">
        <f t="shared" si="35"/>
        <v>0</v>
      </c>
      <c r="G341" s="13">
        <f t="shared" si="36"/>
        <v>242</v>
      </c>
      <c r="H341" s="8">
        <f t="shared" si="37"/>
        <v>0</v>
      </c>
      <c r="I341" s="13">
        <f t="shared" si="38"/>
        <v>31</v>
      </c>
      <c r="J341" s="8">
        <f>IFERROR(VLOOKUP(E341,Hoja1!$C$5:$D$357,2,FALSE),0)</f>
        <v>0</v>
      </c>
      <c r="K341" s="13">
        <f t="shared" si="39"/>
        <v>3272.1600000000003</v>
      </c>
      <c r="L341" s="8">
        <f>IFERROR(VLOOKUP(E341,Hoja2!$B$2:$F$55,5,FALSE),0)</f>
        <v>0</v>
      </c>
      <c r="M341" s="13">
        <f t="shared" si="40"/>
        <v>52093.48</v>
      </c>
    </row>
    <row r="342" spans="5:13" x14ac:dyDescent="0.2">
      <c r="E342" s="10">
        <f t="shared" si="41"/>
        <v>42344</v>
      </c>
      <c r="F342" s="8">
        <f t="shared" si="35"/>
        <v>0</v>
      </c>
      <c r="G342" s="13">
        <f t="shared" si="36"/>
        <v>242</v>
      </c>
      <c r="H342" s="8">
        <f t="shared" si="37"/>
        <v>0</v>
      </c>
      <c r="I342" s="13">
        <f t="shared" si="38"/>
        <v>31</v>
      </c>
      <c r="J342" s="8">
        <f>IFERROR(VLOOKUP(E342,Hoja1!$C$5:$D$357,2,FALSE),0)</f>
        <v>0</v>
      </c>
      <c r="K342" s="13">
        <f t="shared" si="39"/>
        <v>3272.1600000000003</v>
      </c>
      <c r="L342" s="8">
        <f>IFERROR(VLOOKUP(E342,Hoja2!$B$2:$F$55,5,FALSE),0)</f>
        <v>0</v>
      </c>
      <c r="M342" s="13">
        <f t="shared" si="40"/>
        <v>52093.48</v>
      </c>
    </row>
    <row r="343" spans="5:13" x14ac:dyDescent="0.2">
      <c r="E343" s="10">
        <f t="shared" si="41"/>
        <v>42345</v>
      </c>
      <c r="F343" s="8">
        <f t="shared" si="35"/>
        <v>0</v>
      </c>
      <c r="G343" s="13">
        <f t="shared" si="36"/>
        <v>242</v>
      </c>
      <c r="H343" s="8">
        <f t="shared" si="37"/>
        <v>0</v>
      </c>
      <c r="I343" s="13">
        <f t="shared" si="38"/>
        <v>31</v>
      </c>
      <c r="J343" s="8">
        <f>IFERROR(VLOOKUP(E343,Hoja1!$C$5:$D$357,2,FALSE),0)</f>
        <v>0</v>
      </c>
      <c r="K343" s="13">
        <f t="shared" si="39"/>
        <v>3272.1600000000003</v>
      </c>
      <c r="L343" s="8">
        <f>IFERROR(VLOOKUP(E343,Hoja2!$B$2:$F$55,5,FALSE),0)</f>
        <v>0</v>
      </c>
      <c r="M343" s="13">
        <f t="shared" si="40"/>
        <v>52093.48</v>
      </c>
    </row>
    <row r="344" spans="5:13" x14ac:dyDescent="0.2">
      <c r="E344" s="10">
        <f t="shared" si="41"/>
        <v>42346</v>
      </c>
      <c r="F344" s="8">
        <f t="shared" si="35"/>
        <v>0</v>
      </c>
      <c r="G344" s="13">
        <f t="shared" si="36"/>
        <v>242</v>
      </c>
      <c r="H344" s="8">
        <f t="shared" si="37"/>
        <v>0</v>
      </c>
      <c r="I344" s="13">
        <f t="shared" si="38"/>
        <v>31</v>
      </c>
      <c r="J344" s="8">
        <f>IFERROR(VLOOKUP(E344,Hoja1!$C$5:$D$357,2,FALSE),0)</f>
        <v>0</v>
      </c>
      <c r="K344" s="13">
        <f t="shared" si="39"/>
        <v>3272.1600000000003</v>
      </c>
      <c r="L344" s="8">
        <f>IFERROR(VLOOKUP(E344,Hoja2!$B$2:$F$55,5,FALSE),0)</f>
        <v>0</v>
      </c>
      <c r="M344" s="13">
        <f t="shared" si="40"/>
        <v>52093.48</v>
      </c>
    </row>
    <row r="345" spans="5:13" x14ac:dyDescent="0.2">
      <c r="E345" s="10">
        <f t="shared" si="41"/>
        <v>42347</v>
      </c>
      <c r="F345" s="8">
        <f t="shared" si="35"/>
        <v>0</v>
      </c>
      <c r="G345" s="13">
        <f t="shared" si="36"/>
        <v>242</v>
      </c>
      <c r="H345" s="8">
        <f t="shared" si="37"/>
        <v>0</v>
      </c>
      <c r="I345" s="13">
        <f t="shared" si="38"/>
        <v>31</v>
      </c>
      <c r="J345" s="8">
        <f>IFERROR(VLOOKUP(E345,Hoja1!$C$5:$D$357,2,FALSE),0)</f>
        <v>0</v>
      </c>
      <c r="K345" s="13">
        <f t="shared" si="39"/>
        <v>3272.1600000000003</v>
      </c>
      <c r="L345" s="8">
        <f>IFERROR(VLOOKUP(E345,Hoja2!$B$2:$F$55,5,FALSE),0)</f>
        <v>0</v>
      </c>
      <c r="M345" s="13">
        <f t="shared" si="40"/>
        <v>52093.48</v>
      </c>
    </row>
    <row r="346" spans="5:13" x14ac:dyDescent="0.2">
      <c r="E346" s="10">
        <f t="shared" si="41"/>
        <v>42348</v>
      </c>
      <c r="F346" s="8">
        <f t="shared" si="35"/>
        <v>0</v>
      </c>
      <c r="G346" s="13">
        <f t="shared" si="36"/>
        <v>242</v>
      </c>
      <c r="H346" s="8">
        <f t="shared" si="37"/>
        <v>0</v>
      </c>
      <c r="I346" s="13">
        <f t="shared" si="38"/>
        <v>31</v>
      </c>
      <c r="J346" s="8">
        <f>IFERROR(VLOOKUP(E346,Hoja1!$C$5:$D$357,2,FALSE),0)</f>
        <v>0</v>
      </c>
      <c r="K346" s="13">
        <f t="shared" si="39"/>
        <v>3272.1600000000003</v>
      </c>
      <c r="L346" s="8">
        <f>IFERROR(VLOOKUP(E346,Hoja2!$B$2:$F$55,5,FALSE),0)</f>
        <v>0</v>
      </c>
      <c r="M346" s="13">
        <f t="shared" si="40"/>
        <v>52093.48</v>
      </c>
    </row>
    <row r="347" spans="5:13" x14ac:dyDescent="0.2">
      <c r="E347" s="10">
        <f t="shared" si="41"/>
        <v>42349</v>
      </c>
      <c r="F347" s="8">
        <f t="shared" si="35"/>
        <v>0</v>
      </c>
      <c r="G347" s="13">
        <f t="shared" si="36"/>
        <v>242</v>
      </c>
      <c r="H347" s="8">
        <f t="shared" si="37"/>
        <v>0</v>
      </c>
      <c r="I347" s="13">
        <f t="shared" si="38"/>
        <v>31</v>
      </c>
      <c r="J347" s="8">
        <f>IFERROR(VLOOKUP(E347,Hoja1!$C$5:$D$357,2,FALSE),0)</f>
        <v>0</v>
      </c>
      <c r="K347" s="13">
        <f t="shared" si="39"/>
        <v>3272.1600000000003</v>
      </c>
      <c r="L347" s="8">
        <f>IFERROR(VLOOKUP(E347,Hoja2!$B$2:$F$55,5,FALSE),0)</f>
        <v>0</v>
      </c>
      <c r="M347" s="13">
        <f t="shared" si="40"/>
        <v>52093.48</v>
      </c>
    </row>
    <row r="348" spans="5:13" x14ac:dyDescent="0.2">
      <c r="E348" s="10">
        <f t="shared" si="41"/>
        <v>42350</v>
      </c>
      <c r="F348" s="8">
        <f t="shared" si="35"/>
        <v>0</v>
      </c>
      <c r="G348" s="13">
        <f t="shared" si="36"/>
        <v>242</v>
      </c>
      <c r="H348" s="8">
        <f t="shared" si="37"/>
        <v>0</v>
      </c>
      <c r="I348" s="13">
        <f t="shared" si="38"/>
        <v>31</v>
      </c>
      <c r="J348" s="8">
        <f>IFERROR(VLOOKUP(E348,Hoja1!$C$5:$D$357,2,FALSE),0)</f>
        <v>0</v>
      </c>
      <c r="K348" s="13">
        <f t="shared" si="39"/>
        <v>3272.1600000000003</v>
      </c>
      <c r="L348" s="8">
        <f>IFERROR(VLOOKUP(E348,Hoja2!$B$2:$F$55,5,FALSE),0)</f>
        <v>0</v>
      </c>
      <c r="M348" s="13">
        <f t="shared" si="40"/>
        <v>52093.48</v>
      </c>
    </row>
    <row r="349" spans="5:13" x14ac:dyDescent="0.2">
      <c r="E349" s="10">
        <f t="shared" si="41"/>
        <v>42351</v>
      </c>
      <c r="F349" s="8">
        <f t="shared" si="35"/>
        <v>0</v>
      </c>
      <c r="G349" s="13">
        <f t="shared" si="36"/>
        <v>242</v>
      </c>
      <c r="H349" s="8">
        <f t="shared" si="37"/>
        <v>0</v>
      </c>
      <c r="I349" s="13">
        <f t="shared" si="38"/>
        <v>31</v>
      </c>
      <c r="J349" s="8">
        <f>IFERROR(VLOOKUP(E349,Hoja1!$C$5:$D$357,2,FALSE),0)</f>
        <v>0</v>
      </c>
      <c r="K349" s="13">
        <f t="shared" si="39"/>
        <v>3272.1600000000003</v>
      </c>
      <c r="L349" s="8">
        <f>IFERROR(VLOOKUP(E349,Hoja2!$B$2:$F$55,5,FALSE),0)</f>
        <v>0</v>
      </c>
      <c r="M349" s="13">
        <f t="shared" si="40"/>
        <v>52093.48</v>
      </c>
    </row>
    <row r="350" spans="5:13" x14ac:dyDescent="0.2">
      <c r="E350" s="10">
        <f t="shared" si="41"/>
        <v>42352</v>
      </c>
      <c r="F350" s="8">
        <f t="shared" si="35"/>
        <v>0</v>
      </c>
      <c r="G350" s="13">
        <f t="shared" si="36"/>
        <v>242</v>
      </c>
      <c r="H350" s="8">
        <f t="shared" si="37"/>
        <v>0</v>
      </c>
      <c r="I350" s="13">
        <f t="shared" si="38"/>
        <v>31</v>
      </c>
      <c r="J350" s="8">
        <f>IFERROR(VLOOKUP(E350,Hoja1!$C$5:$D$357,2,FALSE),0)</f>
        <v>0</v>
      </c>
      <c r="K350" s="13">
        <f t="shared" si="39"/>
        <v>3272.1600000000003</v>
      </c>
      <c r="L350" s="8">
        <f>IFERROR(VLOOKUP(E350,Hoja2!$B$2:$F$55,5,FALSE),0)</f>
        <v>0</v>
      </c>
      <c r="M350" s="13">
        <f t="shared" si="40"/>
        <v>52093.48</v>
      </c>
    </row>
    <row r="351" spans="5:13" x14ac:dyDescent="0.2">
      <c r="E351" s="10">
        <f t="shared" si="41"/>
        <v>42353</v>
      </c>
      <c r="F351" s="8">
        <f t="shared" si="35"/>
        <v>0</v>
      </c>
      <c r="G351" s="13">
        <f t="shared" si="36"/>
        <v>242</v>
      </c>
      <c r="H351" s="8">
        <f t="shared" si="37"/>
        <v>0</v>
      </c>
      <c r="I351" s="13">
        <f t="shared" si="38"/>
        <v>31</v>
      </c>
      <c r="J351" s="8">
        <f>IFERROR(VLOOKUP(E351,Hoja1!$C$5:$D$357,2,FALSE),0)</f>
        <v>0</v>
      </c>
      <c r="K351" s="13">
        <f t="shared" si="39"/>
        <v>3272.1600000000003</v>
      </c>
      <c r="L351" s="8">
        <f>IFERROR(VLOOKUP(E351,Hoja2!$B$2:$F$55,5,FALSE),0)</f>
        <v>0</v>
      </c>
      <c r="M351" s="13">
        <f t="shared" si="40"/>
        <v>52093.48</v>
      </c>
    </row>
    <row r="352" spans="5:13" x14ac:dyDescent="0.2">
      <c r="E352" s="10">
        <f t="shared" si="41"/>
        <v>42354</v>
      </c>
      <c r="F352" s="8">
        <f t="shared" si="35"/>
        <v>0</v>
      </c>
      <c r="G352" s="13">
        <f t="shared" si="36"/>
        <v>242</v>
      </c>
      <c r="H352" s="8">
        <f t="shared" si="37"/>
        <v>0</v>
      </c>
      <c r="I352" s="13">
        <f t="shared" si="38"/>
        <v>31</v>
      </c>
      <c r="J352" s="8">
        <f>IFERROR(VLOOKUP(E352,Hoja1!$C$5:$D$357,2,FALSE),0)</f>
        <v>0</v>
      </c>
      <c r="K352" s="13">
        <f t="shared" si="39"/>
        <v>3272.1600000000003</v>
      </c>
      <c r="L352" s="8">
        <f>IFERROR(VLOOKUP(E352,Hoja2!$B$2:$F$55,5,FALSE),0)</f>
        <v>0</v>
      </c>
      <c r="M352" s="13">
        <f t="shared" si="40"/>
        <v>52093.48</v>
      </c>
    </row>
    <row r="353" spans="5:13" x14ac:dyDescent="0.2">
      <c r="E353" s="10">
        <f t="shared" si="41"/>
        <v>42355</v>
      </c>
      <c r="F353" s="8">
        <f t="shared" si="35"/>
        <v>0</v>
      </c>
      <c r="G353" s="13">
        <f t="shared" si="36"/>
        <v>242</v>
      </c>
      <c r="H353" s="8">
        <f t="shared" si="37"/>
        <v>0</v>
      </c>
      <c r="I353" s="13">
        <f t="shared" si="38"/>
        <v>31</v>
      </c>
      <c r="J353" s="8">
        <f>IFERROR(VLOOKUP(E353,Hoja1!$C$5:$D$357,2,FALSE),0)</f>
        <v>0</v>
      </c>
      <c r="K353" s="13">
        <f t="shared" si="39"/>
        <v>3272.1600000000003</v>
      </c>
      <c r="L353" s="8">
        <f>IFERROR(VLOOKUP(E353,Hoja2!$B$2:$F$55,5,FALSE),0)</f>
        <v>0</v>
      </c>
      <c r="M353" s="13">
        <f t="shared" si="40"/>
        <v>52093.48</v>
      </c>
    </row>
    <row r="354" spans="5:13" x14ac:dyDescent="0.2">
      <c r="E354" s="10">
        <f t="shared" si="41"/>
        <v>42356</v>
      </c>
      <c r="F354" s="8">
        <f t="shared" si="35"/>
        <v>0</v>
      </c>
      <c r="G354" s="13">
        <f t="shared" si="36"/>
        <v>242</v>
      </c>
      <c r="H354" s="8">
        <f t="shared" si="37"/>
        <v>0</v>
      </c>
      <c r="I354" s="13">
        <f t="shared" si="38"/>
        <v>31</v>
      </c>
      <c r="J354" s="8">
        <f>IFERROR(VLOOKUP(E354,Hoja1!$C$5:$D$357,2,FALSE),0)</f>
        <v>0</v>
      </c>
      <c r="K354" s="13">
        <f t="shared" si="39"/>
        <v>3272.1600000000003</v>
      </c>
      <c r="L354" s="8">
        <f>IFERROR(VLOOKUP(E354,Hoja2!$B$2:$F$55,5,FALSE),0)</f>
        <v>0</v>
      </c>
      <c r="M354" s="13">
        <f t="shared" si="40"/>
        <v>52093.48</v>
      </c>
    </row>
    <row r="355" spans="5:13" x14ac:dyDescent="0.2">
      <c r="E355" s="10">
        <f t="shared" si="41"/>
        <v>42357</v>
      </c>
      <c r="F355" s="8">
        <f t="shared" si="35"/>
        <v>0</v>
      </c>
      <c r="G355" s="13">
        <f t="shared" si="36"/>
        <v>242</v>
      </c>
      <c r="H355" s="8">
        <f t="shared" si="37"/>
        <v>0</v>
      </c>
      <c r="I355" s="13">
        <f t="shared" si="38"/>
        <v>31</v>
      </c>
      <c r="J355" s="8">
        <f>IFERROR(VLOOKUP(E355,Hoja1!$C$5:$D$357,2,FALSE),0)</f>
        <v>0</v>
      </c>
      <c r="K355" s="13">
        <f t="shared" si="39"/>
        <v>3272.1600000000003</v>
      </c>
      <c r="L355" s="8">
        <f>IFERROR(VLOOKUP(E355,Hoja2!$B$2:$F$55,5,FALSE),0)</f>
        <v>0</v>
      </c>
      <c r="M355" s="13">
        <f t="shared" si="40"/>
        <v>52093.48</v>
      </c>
    </row>
    <row r="356" spans="5:13" x14ac:dyDescent="0.2">
      <c r="E356" s="10">
        <f t="shared" si="41"/>
        <v>42358</v>
      </c>
      <c r="F356" s="8">
        <f t="shared" si="35"/>
        <v>0</v>
      </c>
      <c r="G356" s="13">
        <f t="shared" si="36"/>
        <v>242</v>
      </c>
      <c r="H356" s="8">
        <f t="shared" si="37"/>
        <v>0</v>
      </c>
      <c r="I356" s="13">
        <f t="shared" si="38"/>
        <v>31</v>
      </c>
      <c r="J356" s="8">
        <f>IFERROR(VLOOKUP(E356,Hoja1!$C$5:$D$357,2,FALSE),0)</f>
        <v>0</v>
      </c>
      <c r="K356" s="13">
        <f t="shared" si="39"/>
        <v>3272.1600000000003</v>
      </c>
      <c r="L356" s="8">
        <f>IFERROR(VLOOKUP(E356,Hoja2!$B$2:$F$55,5,FALSE),0)</f>
        <v>0</v>
      </c>
      <c r="M356" s="13">
        <f t="shared" si="40"/>
        <v>52093.48</v>
      </c>
    </row>
    <row r="357" spans="5:13" x14ac:dyDescent="0.2">
      <c r="E357" s="10">
        <f t="shared" si="41"/>
        <v>42359</v>
      </c>
      <c r="F357" s="8">
        <f t="shared" si="35"/>
        <v>0</v>
      </c>
      <c r="G357" s="13">
        <f t="shared" si="36"/>
        <v>242</v>
      </c>
      <c r="H357" s="8">
        <f t="shared" si="37"/>
        <v>0</v>
      </c>
      <c r="I357" s="13">
        <f t="shared" si="38"/>
        <v>31</v>
      </c>
      <c r="J357" s="8">
        <f>IFERROR(VLOOKUP(E357,Hoja1!$C$5:$D$357,2,FALSE),0)</f>
        <v>0</v>
      </c>
      <c r="K357" s="13">
        <f t="shared" si="39"/>
        <v>3272.1600000000003</v>
      </c>
      <c r="L357" s="8">
        <f>IFERROR(VLOOKUP(E357,Hoja2!$B$2:$F$55,5,FALSE),0)</f>
        <v>0</v>
      </c>
      <c r="M357" s="13">
        <f t="shared" si="40"/>
        <v>52093.48</v>
      </c>
    </row>
    <row r="358" spans="5:13" x14ac:dyDescent="0.2">
      <c r="E358" s="10">
        <f t="shared" si="41"/>
        <v>42360</v>
      </c>
      <c r="F358" s="8">
        <f t="shared" si="35"/>
        <v>0</v>
      </c>
      <c r="G358" s="13">
        <f t="shared" si="36"/>
        <v>242</v>
      </c>
      <c r="H358" s="8">
        <f t="shared" si="37"/>
        <v>0</v>
      </c>
      <c r="I358" s="13">
        <f t="shared" si="38"/>
        <v>31</v>
      </c>
      <c r="J358" s="8">
        <f>IFERROR(VLOOKUP(E358,Hoja1!$C$5:$D$357,2,FALSE),0)</f>
        <v>0</v>
      </c>
      <c r="K358" s="13">
        <f t="shared" si="39"/>
        <v>3272.1600000000003</v>
      </c>
      <c r="L358" s="8">
        <f>IFERROR(VLOOKUP(E358,Hoja2!$B$2:$F$55,5,FALSE),0)</f>
        <v>0</v>
      </c>
      <c r="M358" s="13">
        <f t="shared" si="40"/>
        <v>52093.48</v>
      </c>
    </row>
    <row r="359" spans="5:13" x14ac:dyDescent="0.2">
      <c r="E359" s="10">
        <f t="shared" si="41"/>
        <v>42361</v>
      </c>
      <c r="F359" s="8">
        <f t="shared" si="35"/>
        <v>0</v>
      </c>
      <c r="G359" s="13">
        <f t="shared" si="36"/>
        <v>242</v>
      </c>
      <c r="H359" s="8">
        <f t="shared" si="37"/>
        <v>0</v>
      </c>
      <c r="I359" s="13">
        <f t="shared" si="38"/>
        <v>31</v>
      </c>
      <c r="J359" s="8">
        <f>IFERROR(VLOOKUP(E359,Hoja1!$C$5:$D$357,2,FALSE),0)</f>
        <v>0</v>
      </c>
      <c r="K359" s="13">
        <f t="shared" si="39"/>
        <v>3272.1600000000003</v>
      </c>
      <c r="L359" s="8">
        <f>IFERROR(VLOOKUP(E359,Hoja2!$B$2:$F$55,5,FALSE),0)</f>
        <v>0</v>
      </c>
      <c r="M359" s="13">
        <f t="shared" si="40"/>
        <v>52093.48</v>
      </c>
    </row>
    <row r="360" spans="5:13" x14ac:dyDescent="0.2">
      <c r="E360" s="10">
        <f t="shared" si="41"/>
        <v>42362</v>
      </c>
      <c r="F360" s="8">
        <f t="shared" si="35"/>
        <v>0</v>
      </c>
      <c r="G360" s="13">
        <f t="shared" si="36"/>
        <v>242</v>
      </c>
      <c r="H360" s="8">
        <f t="shared" si="37"/>
        <v>0</v>
      </c>
      <c r="I360" s="13">
        <f t="shared" si="38"/>
        <v>31</v>
      </c>
      <c r="J360" s="8">
        <f>IFERROR(VLOOKUP(E360,Hoja1!$C$5:$D$357,2,FALSE),0)</f>
        <v>0</v>
      </c>
      <c r="K360" s="13">
        <f t="shared" si="39"/>
        <v>3272.1600000000003</v>
      </c>
      <c r="L360" s="8">
        <f>IFERROR(VLOOKUP(E360,Hoja2!$B$2:$F$55,5,FALSE),0)</f>
        <v>0</v>
      </c>
      <c r="M360" s="13">
        <f t="shared" si="40"/>
        <v>52093.48</v>
      </c>
    </row>
    <row r="361" spans="5:13" x14ac:dyDescent="0.2">
      <c r="E361" s="10">
        <f t="shared" si="41"/>
        <v>42363</v>
      </c>
      <c r="F361" s="8">
        <f t="shared" si="35"/>
        <v>0</v>
      </c>
      <c r="G361" s="13">
        <f t="shared" si="36"/>
        <v>242</v>
      </c>
      <c r="H361" s="8">
        <f t="shared" si="37"/>
        <v>0</v>
      </c>
      <c r="I361" s="13">
        <f t="shared" si="38"/>
        <v>31</v>
      </c>
      <c r="J361" s="8">
        <f>IFERROR(VLOOKUP(E361,Hoja1!$C$5:$D$357,2,FALSE),0)</f>
        <v>0</v>
      </c>
      <c r="K361" s="13">
        <f t="shared" si="39"/>
        <v>3272.1600000000003</v>
      </c>
      <c r="L361" s="8">
        <f>IFERROR(VLOOKUP(E361,Hoja2!$B$2:$F$55,5,FALSE),0)</f>
        <v>0</v>
      </c>
      <c r="M361" s="13">
        <f t="shared" si="40"/>
        <v>52093.48</v>
      </c>
    </row>
    <row r="362" spans="5:13" x14ac:dyDescent="0.2">
      <c r="E362" s="10">
        <f t="shared" si="41"/>
        <v>42364</v>
      </c>
      <c r="F362" s="8">
        <f t="shared" si="35"/>
        <v>0</v>
      </c>
      <c r="G362" s="13">
        <f t="shared" si="36"/>
        <v>242</v>
      </c>
      <c r="H362" s="8">
        <f t="shared" si="37"/>
        <v>0</v>
      </c>
      <c r="I362" s="13">
        <f t="shared" si="38"/>
        <v>31</v>
      </c>
      <c r="J362" s="8">
        <f>IFERROR(VLOOKUP(E362,Hoja1!$C$5:$D$357,2,FALSE),0)</f>
        <v>0</v>
      </c>
      <c r="K362" s="13">
        <f t="shared" si="39"/>
        <v>3272.1600000000003</v>
      </c>
      <c r="L362" s="8">
        <f>IFERROR(VLOOKUP(E362,Hoja2!$B$2:$F$55,5,FALSE),0)</f>
        <v>0</v>
      </c>
      <c r="M362" s="13">
        <f t="shared" si="40"/>
        <v>52093.48</v>
      </c>
    </row>
    <row r="363" spans="5:13" x14ac:dyDescent="0.2">
      <c r="E363" s="10">
        <f t="shared" si="41"/>
        <v>42365</v>
      </c>
      <c r="F363" s="8">
        <f t="shared" si="35"/>
        <v>0</v>
      </c>
      <c r="G363" s="13">
        <f t="shared" si="36"/>
        <v>242</v>
      </c>
      <c r="H363" s="8">
        <f t="shared" si="37"/>
        <v>0</v>
      </c>
      <c r="I363" s="13">
        <f t="shared" si="38"/>
        <v>31</v>
      </c>
      <c r="J363" s="8">
        <f>IFERROR(VLOOKUP(E363,Hoja1!$C$5:$D$357,2,FALSE),0)</f>
        <v>0</v>
      </c>
      <c r="K363" s="13">
        <f t="shared" si="39"/>
        <v>3272.1600000000003</v>
      </c>
      <c r="L363" s="8">
        <f>IFERROR(VLOOKUP(E363,Hoja2!$B$2:$F$55,5,FALSE),0)</f>
        <v>0</v>
      </c>
      <c r="M363" s="13">
        <f t="shared" si="40"/>
        <v>52093.48</v>
      </c>
    </row>
    <row r="364" spans="5:13" x14ac:dyDescent="0.2">
      <c r="E364" s="10">
        <f t="shared" si="41"/>
        <v>42366</v>
      </c>
      <c r="F364" s="8">
        <f t="shared" si="35"/>
        <v>0</v>
      </c>
      <c r="G364" s="13">
        <f t="shared" si="36"/>
        <v>242</v>
      </c>
      <c r="H364" s="8">
        <f t="shared" si="37"/>
        <v>0</v>
      </c>
      <c r="I364" s="13">
        <f t="shared" si="38"/>
        <v>31</v>
      </c>
      <c r="J364" s="8">
        <f>IFERROR(VLOOKUP(E364,Hoja1!$C$5:$D$357,2,FALSE),0)</f>
        <v>0</v>
      </c>
      <c r="K364" s="13">
        <f t="shared" si="39"/>
        <v>3272.1600000000003</v>
      </c>
      <c r="L364" s="8">
        <f>IFERROR(VLOOKUP(E364,Hoja2!$B$2:$F$55,5,FALSE),0)</f>
        <v>0</v>
      </c>
      <c r="M364" s="13">
        <f t="shared" si="40"/>
        <v>52093.48</v>
      </c>
    </row>
    <row r="365" spans="5:13" x14ac:dyDescent="0.2">
      <c r="E365" s="10">
        <f t="shared" si="41"/>
        <v>42367</v>
      </c>
      <c r="F365" s="8">
        <f t="shared" si="35"/>
        <v>0</v>
      </c>
      <c r="G365" s="13">
        <f t="shared" si="36"/>
        <v>242</v>
      </c>
      <c r="H365" s="8">
        <f t="shared" si="37"/>
        <v>0</v>
      </c>
      <c r="I365" s="13">
        <f t="shared" si="38"/>
        <v>31</v>
      </c>
      <c r="J365" s="8">
        <f>IFERROR(VLOOKUP(E365,Hoja1!$C$5:$D$357,2,FALSE),0)</f>
        <v>0</v>
      </c>
      <c r="K365" s="13">
        <f t="shared" si="39"/>
        <v>3272.1600000000003</v>
      </c>
      <c r="L365" s="8">
        <f>IFERROR(VLOOKUP(E365,Hoja2!$B$2:$F$55,5,FALSE),0)</f>
        <v>0</v>
      </c>
      <c r="M365" s="13">
        <f t="shared" si="40"/>
        <v>52093.48</v>
      </c>
    </row>
    <row r="366" spans="5:13" x14ac:dyDescent="0.2">
      <c r="E366" s="10">
        <f t="shared" si="41"/>
        <v>42368</v>
      </c>
      <c r="F366" s="8">
        <f t="shared" si="35"/>
        <v>0</v>
      </c>
      <c r="G366" s="13">
        <f t="shared" si="36"/>
        <v>242</v>
      </c>
      <c r="H366" s="8">
        <f t="shared" si="37"/>
        <v>0</v>
      </c>
      <c r="I366" s="13">
        <f t="shared" si="38"/>
        <v>31</v>
      </c>
      <c r="J366" s="8">
        <f>IFERROR(VLOOKUP(E366,Hoja1!$C$5:$D$357,2,FALSE),0)</f>
        <v>0</v>
      </c>
      <c r="K366" s="13">
        <f t="shared" si="39"/>
        <v>3272.1600000000003</v>
      </c>
      <c r="L366" s="8">
        <f>IFERROR(VLOOKUP(E366,Hoja2!$B$2:$F$55,5,FALSE),0)</f>
        <v>0</v>
      </c>
      <c r="M366" s="13">
        <f t="shared" si="40"/>
        <v>52093.48</v>
      </c>
    </row>
    <row r="367" spans="5:13" x14ac:dyDescent="0.2">
      <c r="E367" s="10">
        <f t="shared" si="41"/>
        <v>42369</v>
      </c>
      <c r="F367" s="8">
        <f t="shared" si="35"/>
        <v>0</v>
      </c>
      <c r="G367" s="13">
        <f t="shared" si="36"/>
        <v>242</v>
      </c>
      <c r="H367" s="8">
        <f t="shared" si="37"/>
        <v>0</v>
      </c>
      <c r="I367" s="13">
        <f t="shared" si="38"/>
        <v>31</v>
      </c>
      <c r="J367" s="8">
        <f>IFERROR(VLOOKUP(E367,Hoja1!$C$5:$D$357,2,FALSE),0)</f>
        <v>0</v>
      </c>
      <c r="K367" s="13">
        <f t="shared" si="39"/>
        <v>3272.1600000000003</v>
      </c>
      <c r="L367" s="8">
        <f>IFERROR(VLOOKUP(E367,Hoja2!$B$2:$F$55,5,FALSE),0)</f>
        <v>0</v>
      </c>
      <c r="M367" s="13">
        <f t="shared" si="40"/>
        <v>52093.48</v>
      </c>
    </row>
    <row r="368" spans="5:13" x14ac:dyDescent="0.2">
      <c r="E368" s="10"/>
    </row>
    <row r="369" spans="5:5" x14ac:dyDescent="0.2">
      <c r="E369" s="10"/>
    </row>
    <row r="370" spans="5:5" x14ac:dyDescent="0.2">
      <c r="E370" s="10"/>
    </row>
    <row r="371" spans="5:5" x14ac:dyDescent="0.2">
      <c r="E371" s="10"/>
    </row>
    <row r="372" spans="5:5" x14ac:dyDescent="0.2">
      <c r="E372" s="10"/>
    </row>
    <row r="373" spans="5:5" x14ac:dyDescent="0.2">
      <c r="E373" s="10"/>
    </row>
    <row r="374" spans="5:5" x14ac:dyDescent="0.2">
      <c r="E374" s="10"/>
    </row>
    <row r="375" spans="5:5" x14ac:dyDescent="0.2">
      <c r="E375" s="10"/>
    </row>
    <row r="376" spans="5:5" x14ac:dyDescent="0.2">
      <c r="E376" s="10"/>
    </row>
    <row r="377" spans="5:5" x14ac:dyDescent="0.2">
      <c r="E377" s="10"/>
    </row>
    <row r="378" spans="5:5" x14ac:dyDescent="0.2">
      <c r="E378" s="10"/>
    </row>
    <row r="379" spans="5:5" x14ac:dyDescent="0.2">
      <c r="E379" s="10"/>
    </row>
    <row r="380" spans="5:5" x14ac:dyDescent="0.2">
      <c r="E380" s="10"/>
    </row>
    <row r="381" spans="5:5" x14ac:dyDescent="0.2">
      <c r="E381" s="10"/>
    </row>
    <row r="382" spans="5:5" x14ac:dyDescent="0.2">
      <c r="E382" s="10"/>
    </row>
    <row r="383" spans="5:5" x14ac:dyDescent="0.2">
      <c r="E383" s="10"/>
    </row>
    <row r="384" spans="5:5" x14ac:dyDescent="0.2">
      <c r="E384" s="10"/>
    </row>
    <row r="385" spans="5:5" x14ac:dyDescent="0.2">
      <c r="E385" s="10"/>
    </row>
    <row r="386" spans="5:5" x14ac:dyDescent="0.2">
      <c r="E386" s="10"/>
    </row>
    <row r="387" spans="5:5" x14ac:dyDescent="0.2">
      <c r="E387" s="10"/>
    </row>
    <row r="388" spans="5:5" x14ac:dyDescent="0.2">
      <c r="E388" s="10"/>
    </row>
    <row r="389" spans="5:5" x14ac:dyDescent="0.2">
      <c r="E389" s="10"/>
    </row>
    <row r="390" spans="5:5" x14ac:dyDescent="0.2">
      <c r="E390" s="10"/>
    </row>
    <row r="391" spans="5:5" x14ac:dyDescent="0.2">
      <c r="E391" s="10"/>
    </row>
    <row r="392" spans="5:5" x14ac:dyDescent="0.2">
      <c r="E392" s="10"/>
    </row>
    <row r="393" spans="5:5" x14ac:dyDescent="0.2">
      <c r="E393" s="10"/>
    </row>
    <row r="394" spans="5:5" x14ac:dyDescent="0.2">
      <c r="E394" s="10"/>
    </row>
    <row r="395" spans="5:5" x14ac:dyDescent="0.2">
      <c r="E395" s="10"/>
    </row>
    <row r="396" spans="5:5" x14ac:dyDescent="0.2">
      <c r="E396" s="10"/>
    </row>
    <row r="397" spans="5:5" x14ac:dyDescent="0.2">
      <c r="E397" s="10"/>
    </row>
    <row r="398" spans="5:5" x14ac:dyDescent="0.2">
      <c r="E398" s="10"/>
    </row>
    <row r="399" spans="5:5" x14ac:dyDescent="0.2">
      <c r="E399" s="10"/>
    </row>
    <row r="400" spans="5:5" x14ac:dyDescent="0.2">
      <c r="E400" s="10"/>
    </row>
    <row r="401" spans="5:5" x14ac:dyDescent="0.2">
      <c r="E401" s="10"/>
    </row>
    <row r="402" spans="5:5" x14ac:dyDescent="0.2">
      <c r="E402" s="10"/>
    </row>
    <row r="403" spans="5:5" x14ac:dyDescent="0.2">
      <c r="E403" s="10"/>
    </row>
    <row r="404" spans="5:5" x14ac:dyDescent="0.2">
      <c r="E404" s="10"/>
    </row>
    <row r="405" spans="5:5" x14ac:dyDescent="0.2">
      <c r="E405" s="10"/>
    </row>
    <row r="406" spans="5:5" x14ac:dyDescent="0.2">
      <c r="E406" s="10"/>
    </row>
    <row r="407" spans="5:5" x14ac:dyDescent="0.2">
      <c r="E407" s="10"/>
    </row>
    <row r="408" spans="5:5" x14ac:dyDescent="0.2">
      <c r="E408" s="10"/>
    </row>
    <row r="409" spans="5:5" x14ac:dyDescent="0.2">
      <c r="E409" s="10"/>
    </row>
    <row r="410" spans="5:5" x14ac:dyDescent="0.2">
      <c r="E410" s="10"/>
    </row>
    <row r="411" spans="5:5" x14ac:dyDescent="0.2">
      <c r="E411" s="10"/>
    </row>
    <row r="412" spans="5:5" x14ac:dyDescent="0.2">
      <c r="E412" s="10"/>
    </row>
    <row r="413" spans="5:5" x14ac:dyDescent="0.2">
      <c r="E413" s="10"/>
    </row>
    <row r="414" spans="5:5" x14ac:dyDescent="0.2">
      <c r="E414" s="10"/>
    </row>
    <row r="415" spans="5:5" x14ac:dyDescent="0.2">
      <c r="E415" s="10"/>
    </row>
    <row r="416" spans="5:5" x14ac:dyDescent="0.2">
      <c r="E416" s="10"/>
    </row>
    <row r="417" spans="5:5" x14ac:dyDescent="0.2">
      <c r="E417" s="10"/>
    </row>
    <row r="418" spans="5:5" x14ac:dyDescent="0.2">
      <c r="E418" s="10"/>
    </row>
    <row r="419" spans="5:5" x14ac:dyDescent="0.2">
      <c r="E419" s="10"/>
    </row>
    <row r="420" spans="5:5" x14ac:dyDescent="0.2">
      <c r="E420" s="10"/>
    </row>
    <row r="421" spans="5:5" x14ac:dyDescent="0.2">
      <c r="E421" s="10"/>
    </row>
    <row r="422" spans="5:5" x14ac:dyDescent="0.2">
      <c r="E422" s="10"/>
    </row>
    <row r="423" spans="5:5" x14ac:dyDescent="0.2">
      <c r="E423" s="10"/>
    </row>
    <row r="424" spans="5:5" x14ac:dyDescent="0.2">
      <c r="E424" s="10"/>
    </row>
    <row r="425" spans="5:5" x14ac:dyDescent="0.2">
      <c r="E425" s="10"/>
    </row>
    <row r="426" spans="5:5" x14ac:dyDescent="0.2">
      <c r="E426" s="10"/>
    </row>
    <row r="427" spans="5:5" x14ac:dyDescent="0.2">
      <c r="E427" s="10"/>
    </row>
    <row r="428" spans="5:5" x14ac:dyDescent="0.2">
      <c r="E428" s="10"/>
    </row>
    <row r="429" spans="5:5" x14ac:dyDescent="0.2">
      <c r="E429" s="10"/>
    </row>
    <row r="430" spans="5:5" x14ac:dyDescent="0.2">
      <c r="E430" s="10"/>
    </row>
    <row r="431" spans="5:5" x14ac:dyDescent="0.2">
      <c r="E431" s="10"/>
    </row>
    <row r="432" spans="5:5" x14ac:dyDescent="0.2">
      <c r="E432" s="10"/>
    </row>
    <row r="433" spans="5:5" x14ac:dyDescent="0.2">
      <c r="E433" s="10"/>
    </row>
    <row r="434" spans="5:5" x14ac:dyDescent="0.2">
      <c r="E434" s="10"/>
    </row>
    <row r="435" spans="5:5" x14ac:dyDescent="0.2">
      <c r="E435" s="10"/>
    </row>
    <row r="436" spans="5:5" x14ac:dyDescent="0.2">
      <c r="E436" s="10"/>
    </row>
    <row r="437" spans="5:5" x14ac:dyDescent="0.2">
      <c r="E437" s="10"/>
    </row>
    <row r="438" spans="5:5" x14ac:dyDescent="0.2">
      <c r="E438" s="10"/>
    </row>
    <row r="439" spans="5:5" x14ac:dyDescent="0.2">
      <c r="E439" s="10"/>
    </row>
    <row r="440" spans="5:5" x14ac:dyDescent="0.2">
      <c r="E440" s="10"/>
    </row>
    <row r="441" spans="5:5" x14ac:dyDescent="0.2">
      <c r="E441" s="10"/>
    </row>
    <row r="442" spans="5:5" x14ac:dyDescent="0.2">
      <c r="E442" s="10"/>
    </row>
    <row r="443" spans="5:5" x14ac:dyDescent="0.2">
      <c r="E443" s="10"/>
    </row>
    <row r="444" spans="5:5" x14ac:dyDescent="0.2">
      <c r="E444" s="10"/>
    </row>
    <row r="445" spans="5:5" x14ac:dyDescent="0.2">
      <c r="E445" s="10"/>
    </row>
    <row r="446" spans="5:5" x14ac:dyDescent="0.2">
      <c r="E446" s="10"/>
    </row>
    <row r="447" spans="5:5" x14ac:dyDescent="0.2">
      <c r="E447" s="10"/>
    </row>
    <row r="448" spans="5:5" x14ac:dyDescent="0.2">
      <c r="E448" s="10"/>
    </row>
    <row r="449" spans="5:5" x14ac:dyDescent="0.2">
      <c r="E449" s="10"/>
    </row>
    <row r="450" spans="5:5" x14ac:dyDescent="0.2">
      <c r="E450" s="10"/>
    </row>
    <row r="451" spans="5:5" x14ac:dyDescent="0.2">
      <c r="E451" s="10"/>
    </row>
    <row r="452" spans="5:5" x14ac:dyDescent="0.2">
      <c r="E452" s="10"/>
    </row>
    <row r="453" spans="5:5" x14ac:dyDescent="0.2">
      <c r="E453" s="10"/>
    </row>
    <row r="454" spans="5:5" x14ac:dyDescent="0.2">
      <c r="E454" s="10"/>
    </row>
    <row r="455" spans="5:5" x14ac:dyDescent="0.2">
      <c r="E455" s="10"/>
    </row>
    <row r="456" spans="5:5" x14ac:dyDescent="0.2">
      <c r="E456" s="10"/>
    </row>
    <row r="457" spans="5:5" x14ac:dyDescent="0.2">
      <c r="E457" s="10"/>
    </row>
    <row r="458" spans="5:5" x14ac:dyDescent="0.2">
      <c r="E458" s="10"/>
    </row>
    <row r="459" spans="5:5" x14ac:dyDescent="0.2">
      <c r="E459" s="10"/>
    </row>
    <row r="460" spans="5:5" x14ac:dyDescent="0.2">
      <c r="E460" s="10"/>
    </row>
    <row r="461" spans="5:5" x14ac:dyDescent="0.2">
      <c r="E461" s="10"/>
    </row>
    <row r="462" spans="5:5" x14ac:dyDescent="0.2">
      <c r="E462" s="10"/>
    </row>
    <row r="463" spans="5:5" x14ac:dyDescent="0.2">
      <c r="E463" s="10"/>
    </row>
    <row r="464" spans="5:5" x14ac:dyDescent="0.2">
      <c r="E464" s="10"/>
    </row>
    <row r="465" spans="5:5" x14ac:dyDescent="0.2">
      <c r="E465" s="10"/>
    </row>
    <row r="466" spans="5:5" x14ac:dyDescent="0.2">
      <c r="E466" s="10"/>
    </row>
    <row r="467" spans="5:5" x14ac:dyDescent="0.2">
      <c r="E467" s="10"/>
    </row>
    <row r="468" spans="5:5" x14ac:dyDescent="0.2">
      <c r="E468" s="10"/>
    </row>
    <row r="469" spans="5:5" x14ac:dyDescent="0.2">
      <c r="E469" s="10"/>
    </row>
    <row r="470" spans="5:5" x14ac:dyDescent="0.2">
      <c r="E470" s="10"/>
    </row>
    <row r="471" spans="5:5" x14ac:dyDescent="0.2">
      <c r="E471" s="10"/>
    </row>
    <row r="472" spans="5:5" x14ac:dyDescent="0.2">
      <c r="E472" s="10"/>
    </row>
    <row r="473" spans="5:5" x14ac:dyDescent="0.2">
      <c r="E473" s="10"/>
    </row>
    <row r="474" spans="5:5" x14ac:dyDescent="0.2">
      <c r="E474" s="10"/>
    </row>
    <row r="475" spans="5:5" x14ac:dyDescent="0.2">
      <c r="E475" s="10"/>
    </row>
    <row r="476" spans="5:5" x14ac:dyDescent="0.2">
      <c r="E476" s="10"/>
    </row>
    <row r="477" spans="5:5" x14ac:dyDescent="0.2">
      <c r="E477" s="10"/>
    </row>
    <row r="478" spans="5:5" x14ac:dyDescent="0.2">
      <c r="E478" s="10"/>
    </row>
    <row r="479" spans="5:5" x14ac:dyDescent="0.2">
      <c r="E479" s="10"/>
    </row>
    <row r="480" spans="5:5" x14ac:dyDescent="0.2">
      <c r="E480" s="10"/>
    </row>
    <row r="481" spans="5:5" x14ac:dyDescent="0.2">
      <c r="E481" s="10"/>
    </row>
    <row r="482" spans="5:5" x14ac:dyDescent="0.2">
      <c r="E482" s="10"/>
    </row>
    <row r="483" spans="5:5" x14ac:dyDescent="0.2">
      <c r="E483" s="10"/>
    </row>
    <row r="484" spans="5:5" x14ac:dyDescent="0.2">
      <c r="E484" s="10"/>
    </row>
    <row r="485" spans="5:5" x14ac:dyDescent="0.2">
      <c r="E485" s="10"/>
    </row>
    <row r="486" spans="5:5" x14ac:dyDescent="0.2">
      <c r="E486" s="10"/>
    </row>
    <row r="487" spans="5:5" x14ac:dyDescent="0.2">
      <c r="E487" s="10"/>
    </row>
    <row r="488" spans="5:5" x14ac:dyDescent="0.2">
      <c r="E488" s="10"/>
    </row>
    <row r="489" spans="5:5" x14ac:dyDescent="0.2">
      <c r="E489" s="10"/>
    </row>
    <row r="490" spans="5:5" x14ac:dyDescent="0.2">
      <c r="E490" s="10"/>
    </row>
    <row r="491" spans="5:5" x14ac:dyDescent="0.2">
      <c r="E491" s="10"/>
    </row>
    <row r="492" spans="5:5" x14ac:dyDescent="0.2">
      <c r="E492" s="10"/>
    </row>
    <row r="493" spans="5:5" x14ac:dyDescent="0.2">
      <c r="E493" s="10"/>
    </row>
    <row r="494" spans="5:5" x14ac:dyDescent="0.2">
      <c r="E494" s="10"/>
    </row>
    <row r="495" spans="5:5" x14ac:dyDescent="0.2">
      <c r="E495" s="10"/>
    </row>
    <row r="496" spans="5:5" x14ac:dyDescent="0.2">
      <c r="E496" s="10"/>
    </row>
    <row r="497" spans="5:5" x14ac:dyDescent="0.2">
      <c r="E497" s="10"/>
    </row>
    <row r="498" spans="5:5" x14ac:dyDescent="0.2">
      <c r="E498" s="10"/>
    </row>
    <row r="499" spans="5:5" x14ac:dyDescent="0.2">
      <c r="E499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8" sqref="A2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cps</cp:lastModifiedBy>
  <dcterms:created xsi:type="dcterms:W3CDTF">2015-11-15T16:51:15Z</dcterms:created>
  <dcterms:modified xsi:type="dcterms:W3CDTF">2015-11-15T18:09:33Z</dcterms:modified>
</cp:coreProperties>
</file>